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7.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9.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omments13.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192.168.10.145\総務\永見\徳栄新様式請求書（R6.10.31～）\"/>
    </mc:Choice>
  </mc:AlternateContent>
  <xr:revisionPtr revIDLastSave="0" documentId="13_ncr:1_{8FFB30F0-4661-4EE7-9B02-FAAB3C6D46B4}" xr6:coauthVersionLast="47" xr6:coauthVersionMax="47" xr10:uidLastSave="{00000000-0000-0000-0000-000000000000}"/>
  <bookViews>
    <workbookView xWindow="-120" yWindow="-120" windowWidth="29040" windowHeight="15720" xr2:uid="{9E1B5DCD-0A17-4282-88CA-A95A46F39657}"/>
  </bookViews>
  <sheets>
    <sheet name="記入上の注意事項" sheetId="30" r:id="rId1"/>
    <sheet name="記入例　総括" sheetId="35" r:id="rId2"/>
    <sheet name="記入例　請求書（甲）" sheetId="33" r:id="rId3"/>
    <sheet name="記入例　請求書 明細（乙）" sheetId="34" r:id="rId4"/>
    <sheet name="請求書総括（必ずこちらも添付してください）" sheetId="14" r:id="rId5"/>
    <sheet name="請求書１（甲）" sheetId="21" r:id="rId6"/>
    <sheet name="請求書１（乙）明細" sheetId="32" r:id="rId7"/>
    <sheet name="請求書２（甲）" sheetId="36" r:id="rId8"/>
    <sheet name="請求書２（乙）明細" sheetId="37" r:id="rId9"/>
    <sheet name="請求書３（甲）" sheetId="38" r:id="rId10"/>
    <sheet name="請求書３（乙）明細" sheetId="39" r:id="rId11"/>
    <sheet name="請求書４（甲）" sheetId="40" r:id="rId12"/>
    <sheet name="請求書４（乙）明細" sheetId="41" r:id="rId13"/>
    <sheet name="請求書５（甲）" sheetId="42" r:id="rId14"/>
    <sheet name="請求書５（乙）明細" sheetId="43" r:id="rId15"/>
    <sheet name="請求書６（甲）" sheetId="44" r:id="rId16"/>
    <sheet name="請求書６（乙）明細" sheetId="45" r:id="rId17"/>
    <sheet name="請求書７（甲）" sheetId="46" r:id="rId18"/>
    <sheet name="請求書７（乙）明細" sheetId="47" r:id="rId19"/>
    <sheet name="請求書８（甲）" sheetId="48" r:id="rId20"/>
    <sheet name="請求書８（乙）明細" sheetId="49" r:id="rId21"/>
    <sheet name="請求書９（甲）" sheetId="50" r:id="rId22"/>
    <sheet name="請求書９（乙）明細" sheetId="51" r:id="rId23"/>
    <sheet name="請求書１０（甲）" sheetId="52" r:id="rId24"/>
    <sheet name="請求書１０（乙）明細" sheetId="53" r:id="rId25"/>
    <sheet name="請求書１１（甲）" sheetId="54" r:id="rId26"/>
    <sheet name="請求書１１（乙）明細" sheetId="55" r:id="rId27"/>
    <sheet name="請求書１２（甲）" sheetId="56" r:id="rId28"/>
    <sheet name="請求書１２（乙）明細" sheetId="57" r:id="rId29"/>
  </sheets>
  <definedNames>
    <definedName name="_xlnm.Print_Area" localSheetId="0">記入上の注意事項!$A$1:$CO$23</definedName>
    <definedName name="_xlnm.Print_Area" localSheetId="3">'記入例　請求書 明細（乙）'!$A$1:$AW$26</definedName>
    <definedName name="_xlnm.Print_Area" localSheetId="2">'記入例　請求書（甲）'!$A$1:$AW$30</definedName>
    <definedName name="_xlnm.Print_Area" localSheetId="1">'記入例　総括'!$A$1:$AA$23</definedName>
    <definedName name="_xlnm.Print_Area" localSheetId="6">'請求書１（乙）明細'!$A$1:$AW$75</definedName>
    <definedName name="_xlnm.Print_Area" localSheetId="5">'請求書１（甲）'!$A$1:$AX$90</definedName>
    <definedName name="_xlnm.Print_Area" localSheetId="24">'請求書１０（乙）明細'!$A$1:$AW$75</definedName>
    <definedName name="_xlnm.Print_Area" localSheetId="23">'請求書１０（甲）'!$A$1:$AX$90</definedName>
    <definedName name="_xlnm.Print_Area" localSheetId="26">'請求書１１（乙）明細'!$A$1:$AW$75</definedName>
    <definedName name="_xlnm.Print_Area" localSheetId="25">'請求書１１（甲）'!$A$1:$AX$90</definedName>
    <definedName name="_xlnm.Print_Area" localSheetId="28">'請求書１２（乙）明細'!$A$1:$AW$75</definedName>
    <definedName name="_xlnm.Print_Area" localSheetId="27">'請求書１２（甲）'!$A$1:$AX$90</definedName>
    <definedName name="_xlnm.Print_Area" localSheetId="8">'請求書２（乙）明細'!$A$1:$AW$75</definedName>
    <definedName name="_xlnm.Print_Area" localSheetId="7">'請求書２（甲）'!$A$1:$AX$90</definedName>
    <definedName name="_xlnm.Print_Area" localSheetId="10">'請求書３（乙）明細'!$A$1:$AW$75</definedName>
    <definedName name="_xlnm.Print_Area" localSheetId="9">'請求書３（甲）'!$A$1:$AX$90</definedName>
    <definedName name="_xlnm.Print_Area" localSheetId="12">'請求書４（乙）明細'!$A$1:$AW$75</definedName>
    <definedName name="_xlnm.Print_Area" localSheetId="11">'請求書４（甲）'!$A$1:$AX$90</definedName>
    <definedName name="_xlnm.Print_Area" localSheetId="14">'請求書５（乙）明細'!$A$1:$AW$75</definedName>
    <definedName name="_xlnm.Print_Area" localSheetId="13">'請求書５（甲）'!$A$1:$AX$90</definedName>
    <definedName name="_xlnm.Print_Area" localSheetId="16">'請求書６（乙）明細'!$A$1:$AW$75</definedName>
    <definedName name="_xlnm.Print_Area" localSheetId="15">'請求書６（甲）'!$A$1:$AX$90</definedName>
    <definedName name="_xlnm.Print_Area" localSheetId="18">'請求書７（乙）明細'!$A$1:$AW$75</definedName>
    <definedName name="_xlnm.Print_Area" localSheetId="17">'請求書７（甲）'!$A$1:$AX$90</definedName>
    <definedName name="_xlnm.Print_Area" localSheetId="20">'請求書８（乙）明細'!$A$1:$AW$75</definedName>
    <definedName name="_xlnm.Print_Area" localSheetId="19">'請求書８（甲）'!$A$1:$AX$90</definedName>
    <definedName name="_xlnm.Print_Area" localSheetId="22">'請求書９（乙）明細'!$A$1:$AW$75</definedName>
    <definedName name="_xlnm.Print_Area" localSheetId="21">'請求書９（甲）'!$A$1:$AX$90</definedName>
    <definedName name="_xlnm.Print_Area" localSheetId="4">'請求書総括（必ずこちらも添付してください）'!$A$1:$AB$23</definedName>
  </definedNames>
  <calcPr calcId="181029"/>
</workbook>
</file>

<file path=xl/calcChain.xml><?xml version="1.0" encoding="utf-8"?>
<calcChain xmlns="http://schemas.openxmlformats.org/spreadsheetml/2006/main">
  <c r="AX30" i="56" l="1"/>
  <c r="AX30" i="54"/>
  <c r="AX30" i="52"/>
  <c r="AX30" i="50"/>
  <c r="AX30" i="48"/>
  <c r="AX30" i="46"/>
  <c r="AX30" i="44"/>
  <c r="AX30" i="42"/>
  <c r="AX30" i="40"/>
  <c r="AX30" i="38"/>
  <c r="AX30" i="36"/>
  <c r="AX30" i="21"/>
  <c r="AX90" i="36" l="1"/>
  <c r="AX60" i="36"/>
  <c r="AX90" i="38"/>
  <c r="AX60" i="38"/>
  <c r="AX90" i="40"/>
  <c r="AX60" i="40"/>
  <c r="AX90" i="42"/>
  <c r="AX60" i="42"/>
  <c r="AX90" i="44"/>
  <c r="AX60" i="44"/>
  <c r="AX90" i="46"/>
  <c r="AX60" i="46"/>
  <c r="AX90" i="48"/>
  <c r="AX60" i="48"/>
  <c r="AX90" i="50"/>
  <c r="AX60" i="50"/>
  <c r="AX90" i="52"/>
  <c r="AX60" i="52"/>
  <c r="AX90" i="54"/>
  <c r="AX60" i="54"/>
  <c r="AX90" i="56"/>
  <c r="AX60" i="56"/>
  <c r="AX90" i="21"/>
  <c r="AX60" i="21"/>
  <c r="BK4" i="21" l="1"/>
  <c r="BK3" i="21"/>
  <c r="BK2" i="21"/>
  <c r="BK6" i="36"/>
  <c r="AT4" i="56" l="1"/>
  <c r="AT4" i="54"/>
  <c r="AT4" i="52"/>
  <c r="AT4" i="50"/>
  <c r="AT4" i="48"/>
  <c r="AT4" i="46"/>
  <c r="AT4" i="44"/>
  <c r="AT4" i="42"/>
  <c r="AT4" i="40"/>
  <c r="AT4" i="38"/>
  <c r="AT4" i="36"/>
  <c r="Q4" i="14"/>
  <c r="AQ4" i="56"/>
  <c r="AQ4" i="54"/>
  <c r="AQ4" i="52"/>
  <c r="AQ4" i="50"/>
  <c r="AQ4" i="48"/>
  <c r="AQ4" i="46"/>
  <c r="AQ4" i="44"/>
  <c r="AQ4" i="42"/>
  <c r="AQ4" i="40"/>
  <c r="AQ4" i="38"/>
  <c r="AQ4" i="36"/>
  <c r="O4" i="14"/>
  <c r="L4" i="14"/>
  <c r="AN4" i="50"/>
  <c r="AN4" i="56"/>
  <c r="AN4" i="54"/>
  <c r="AN4" i="52"/>
  <c r="AN4" i="48"/>
  <c r="AN4" i="46"/>
  <c r="AN4" i="44"/>
  <c r="AN4" i="42"/>
  <c r="AN4" i="40"/>
  <c r="AN4" i="38"/>
  <c r="AN4" i="36"/>
  <c r="BK20" i="21"/>
  <c r="BK19" i="21"/>
  <c r="BK18" i="21"/>
  <c r="BK17" i="21"/>
  <c r="BK16" i="21"/>
  <c r="BK15" i="21"/>
  <c r="BK14" i="21"/>
  <c r="BK13" i="21"/>
  <c r="BK12" i="21"/>
  <c r="BK11" i="21"/>
  <c r="BK8" i="21"/>
  <c r="X5" i="14" s="1"/>
  <c r="R9" i="36"/>
  <c r="AD23" i="56" l="1"/>
  <c r="AD23" i="54"/>
  <c r="AD23" i="52"/>
  <c r="AD23" i="50"/>
  <c r="AD23" i="48"/>
  <c r="AD23" i="46"/>
  <c r="AD23" i="44"/>
  <c r="AD23" i="42"/>
  <c r="AD23" i="40"/>
  <c r="AK23" i="56"/>
  <c r="AK23" i="54"/>
  <c r="AK23" i="52"/>
  <c r="AK23" i="50"/>
  <c r="AK23" i="48"/>
  <c r="AK23" i="46"/>
  <c r="AK23" i="44"/>
  <c r="AK23" i="42"/>
  <c r="AK23" i="40"/>
  <c r="AK23" i="38"/>
  <c r="AK23" i="36"/>
  <c r="AK24" i="56"/>
  <c r="AK24" i="54"/>
  <c r="AK24" i="52"/>
  <c r="AK24" i="50"/>
  <c r="AK24" i="48"/>
  <c r="AK24" i="46"/>
  <c r="AK24" i="44"/>
  <c r="AK24" i="42"/>
  <c r="AK24" i="40"/>
  <c r="AK24" i="38"/>
  <c r="AK24" i="36"/>
  <c r="AE23" i="56"/>
  <c r="AE23" i="54"/>
  <c r="AE23" i="52"/>
  <c r="AE23" i="50"/>
  <c r="AE23" i="48"/>
  <c r="AE23" i="46"/>
  <c r="AE23" i="44"/>
  <c r="AE23" i="42"/>
  <c r="AE23" i="40"/>
  <c r="AE23" i="38"/>
  <c r="AE23" i="36"/>
  <c r="S24" i="56"/>
  <c r="S24" i="54"/>
  <c r="S24" i="52"/>
  <c r="S24" i="50"/>
  <c r="S24" i="48"/>
  <c r="S24" i="46"/>
  <c r="S24" i="44"/>
  <c r="S24" i="42"/>
  <c r="S24" i="40"/>
  <c r="S24" i="38"/>
  <c r="S24" i="36"/>
  <c r="S23" i="56"/>
  <c r="S23" i="54"/>
  <c r="S23" i="52"/>
  <c r="S23" i="50"/>
  <c r="S23" i="48"/>
  <c r="S23" i="46"/>
  <c r="S23" i="44"/>
  <c r="S23" i="42"/>
  <c r="S23" i="40"/>
  <c r="S23" i="38"/>
  <c r="S23" i="36"/>
  <c r="Y24" i="56"/>
  <c r="Y24" i="54"/>
  <c r="Y24" i="52"/>
  <c r="Y24" i="50"/>
  <c r="Y24" i="48"/>
  <c r="Y24" i="46"/>
  <c r="Y24" i="44"/>
  <c r="Y24" i="42"/>
  <c r="Y24" i="40"/>
  <c r="Y24" i="38"/>
  <c r="Y24" i="36"/>
  <c r="Y23" i="56"/>
  <c r="Y23" i="54"/>
  <c r="Y23" i="52"/>
  <c r="Y23" i="50"/>
  <c r="Y23" i="48"/>
  <c r="Y23" i="46"/>
  <c r="Y23" i="44"/>
  <c r="Y23" i="42"/>
  <c r="Y23" i="40"/>
  <c r="Y23" i="38"/>
  <c r="Y23" i="36"/>
  <c r="Z10" i="36"/>
  <c r="Z10" i="56"/>
  <c r="Z10" i="54"/>
  <c r="Z10" i="52"/>
  <c r="Z10" i="50"/>
  <c r="Z10" i="48"/>
  <c r="Z10" i="46"/>
  <c r="Z10" i="44"/>
  <c r="Z10" i="42"/>
  <c r="Z10" i="40"/>
  <c r="Z10" i="38"/>
  <c r="R10" i="56"/>
  <c r="R10" i="54"/>
  <c r="R10" i="52"/>
  <c r="R10" i="50"/>
  <c r="R10" i="48"/>
  <c r="R10" i="46"/>
  <c r="R10" i="44"/>
  <c r="R10" i="42"/>
  <c r="R10" i="40"/>
  <c r="R10" i="38"/>
  <c r="R10" i="36"/>
  <c r="R9" i="56"/>
  <c r="R9" i="54"/>
  <c r="R9" i="52"/>
  <c r="R9" i="50"/>
  <c r="R9" i="48"/>
  <c r="R9" i="46"/>
  <c r="R9" i="44"/>
  <c r="R9" i="42"/>
  <c r="R9" i="40"/>
  <c r="R9" i="38"/>
  <c r="AD23" i="38"/>
  <c r="AD23" i="36"/>
  <c r="AT64" i="56" l="1"/>
  <c r="AT34" i="56"/>
  <c r="AT64" i="54"/>
  <c r="AT34" i="54"/>
  <c r="AT64" i="52"/>
  <c r="AT34" i="52"/>
  <c r="AT64" i="50"/>
  <c r="AT34" i="50"/>
  <c r="AT64" i="48"/>
  <c r="AT34" i="48"/>
  <c r="AT64" i="46"/>
  <c r="AT34" i="46"/>
  <c r="AT64" i="44"/>
  <c r="AT34" i="44"/>
  <c r="AT64" i="42"/>
  <c r="AT34" i="42"/>
  <c r="AT64" i="40"/>
  <c r="AT34" i="40"/>
  <c r="AT64" i="38"/>
  <c r="AT34" i="38"/>
  <c r="AT64" i="36"/>
  <c r="AT34" i="36"/>
  <c r="AT64" i="21"/>
  <c r="AT34" i="21"/>
  <c r="A64" i="56" l="1"/>
  <c r="A34" i="56"/>
  <c r="A64" i="54"/>
  <c r="A34" i="54"/>
  <c r="A64" i="52"/>
  <c r="A34" i="52"/>
  <c r="A64" i="50"/>
  <c r="A34" i="50"/>
  <c r="A64" i="48"/>
  <c r="A34" i="48"/>
  <c r="A64" i="46"/>
  <c r="A34" i="46"/>
  <c r="A64" i="44"/>
  <c r="A34" i="44"/>
  <c r="A64" i="42"/>
  <c r="A34" i="42"/>
  <c r="A64" i="40"/>
  <c r="A34" i="40"/>
  <c r="A64" i="38"/>
  <c r="A34" i="38"/>
  <c r="A64" i="36"/>
  <c r="A34" i="36"/>
  <c r="A34" i="21"/>
  <c r="A64" i="21"/>
  <c r="R75" i="57" l="1"/>
  <c r="P75" i="57"/>
  <c r="O75" i="57"/>
  <c r="B75" i="57"/>
  <c r="A75" i="57"/>
  <c r="R74" i="57"/>
  <c r="P74" i="57"/>
  <c r="O74" i="57"/>
  <c r="C74" i="57"/>
  <c r="B74" i="57"/>
  <c r="A74" i="57"/>
  <c r="R73" i="57"/>
  <c r="P73" i="57"/>
  <c r="O73" i="57"/>
  <c r="C73" i="57"/>
  <c r="B73" i="57"/>
  <c r="A73" i="57"/>
  <c r="R72" i="57"/>
  <c r="P72" i="57"/>
  <c r="O72" i="57"/>
  <c r="C72" i="57"/>
  <c r="B72" i="57"/>
  <c r="A72" i="57"/>
  <c r="R71" i="57"/>
  <c r="P71" i="57"/>
  <c r="O71" i="57"/>
  <c r="C71" i="57"/>
  <c r="B71" i="57"/>
  <c r="A71" i="57"/>
  <c r="R70" i="57"/>
  <c r="P70" i="57"/>
  <c r="O70" i="57"/>
  <c r="C70" i="57"/>
  <c r="B70" i="57"/>
  <c r="A70" i="57"/>
  <c r="R69" i="57"/>
  <c r="P69" i="57"/>
  <c r="O69" i="57"/>
  <c r="C69" i="57"/>
  <c r="B69" i="57"/>
  <c r="A69" i="57"/>
  <c r="R68" i="57"/>
  <c r="P68" i="57"/>
  <c r="O68" i="57"/>
  <c r="C68" i="57"/>
  <c r="B68" i="57"/>
  <c r="A68" i="57"/>
  <c r="R67" i="57"/>
  <c r="P67" i="57"/>
  <c r="O67" i="57"/>
  <c r="C67" i="57"/>
  <c r="B67" i="57"/>
  <c r="A67" i="57"/>
  <c r="R66" i="57"/>
  <c r="P66" i="57"/>
  <c r="O66" i="57"/>
  <c r="C66" i="57"/>
  <c r="B66" i="57"/>
  <c r="A66" i="57"/>
  <c r="R65" i="57"/>
  <c r="P65" i="57"/>
  <c r="O65" i="57"/>
  <c r="C65" i="57"/>
  <c r="B65" i="57"/>
  <c r="A65" i="57"/>
  <c r="R64" i="57"/>
  <c r="P64" i="57"/>
  <c r="O64" i="57"/>
  <c r="C64" i="57"/>
  <c r="B64" i="57"/>
  <c r="A64" i="57"/>
  <c r="R63" i="57"/>
  <c r="P63" i="57"/>
  <c r="O63" i="57"/>
  <c r="C63" i="57"/>
  <c r="B63" i="57"/>
  <c r="A63" i="57"/>
  <c r="R62" i="57"/>
  <c r="P62" i="57"/>
  <c r="O62" i="57"/>
  <c r="C62" i="57"/>
  <c r="B62" i="57"/>
  <c r="A62" i="57"/>
  <c r="R61" i="57"/>
  <c r="P61" i="57"/>
  <c r="O61" i="57"/>
  <c r="C61" i="57"/>
  <c r="B61" i="57"/>
  <c r="A61" i="57"/>
  <c r="R60" i="57"/>
  <c r="P60" i="57"/>
  <c r="O60" i="57"/>
  <c r="C60" i="57"/>
  <c r="B60" i="57"/>
  <c r="A60" i="57"/>
  <c r="R59" i="57"/>
  <c r="P59" i="57"/>
  <c r="O59" i="57"/>
  <c r="C59" i="57"/>
  <c r="B59" i="57"/>
  <c r="A59" i="57"/>
  <c r="R58" i="57"/>
  <c r="P58" i="57"/>
  <c r="O58" i="57"/>
  <c r="C58" i="57"/>
  <c r="B58" i="57"/>
  <c r="A58" i="57"/>
  <c r="R57" i="57"/>
  <c r="P57" i="57"/>
  <c r="O57" i="57"/>
  <c r="C57" i="57"/>
  <c r="B57" i="57"/>
  <c r="A57" i="57"/>
  <c r="R56" i="57"/>
  <c r="P56" i="57"/>
  <c r="O56" i="57"/>
  <c r="C56" i="57"/>
  <c r="B56" i="57"/>
  <c r="A56" i="57"/>
  <c r="R50" i="57"/>
  <c r="P50" i="57"/>
  <c r="O50" i="57"/>
  <c r="G50" i="57"/>
  <c r="G75" i="57" s="1"/>
  <c r="B50" i="57"/>
  <c r="A50" i="57"/>
  <c r="R49" i="57"/>
  <c r="P49" i="57"/>
  <c r="O49" i="57"/>
  <c r="C49" i="57"/>
  <c r="B49" i="57"/>
  <c r="A49" i="57"/>
  <c r="R48" i="57"/>
  <c r="P48" i="57"/>
  <c r="O48" i="57"/>
  <c r="C48" i="57"/>
  <c r="B48" i="57"/>
  <c r="A48" i="57"/>
  <c r="R47" i="57"/>
  <c r="P47" i="57"/>
  <c r="O47" i="57"/>
  <c r="C47" i="57"/>
  <c r="B47" i="57"/>
  <c r="A47" i="57"/>
  <c r="R46" i="57"/>
  <c r="P46" i="57"/>
  <c r="O46" i="57"/>
  <c r="C46" i="57"/>
  <c r="B46" i="57"/>
  <c r="A46" i="57"/>
  <c r="R45" i="57"/>
  <c r="P45" i="57"/>
  <c r="O45" i="57"/>
  <c r="C45" i="57"/>
  <c r="B45" i="57"/>
  <c r="A45" i="57"/>
  <c r="R44" i="57"/>
  <c r="P44" i="57"/>
  <c r="O44" i="57"/>
  <c r="C44" i="57"/>
  <c r="B44" i="57"/>
  <c r="A44" i="57"/>
  <c r="R43" i="57"/>
  <c r="P43" i="57"/>
  <c r="O43" i="57"/>
  <c r="C43" i="57"/>
  <c r="B43" i="57"/>
  <c r="A43" i="57"/>
  <c r="R42" i="57"/>
  <c r="P42" i="57"/>
  <c r="O42" i="57"/>
  <c r="C42" i="57"/>
  <c r="B42" i="57"/>
  <c r="A42" i="57"/>
  <c r="R41" i="57"/>
  <c r="P41" i="57"/>
  <c r="O41" i="57"/>
  <c r="C41" i="57"/>
  <c r="B41" i="57"/>
  <c r="A41" i="57"/>
  <c r="R40" i="57"/>
  <c r="P40" i="57"/>
  <c r="O40" i="57"/>
  <c r="C40" i="57"/>
  <c r="B40" i="57"/>
  <c r="A40" i="57"/>
  <c r="R39" i="57"/>
  <c r="P39" i="57"/>
  <c r="O39" i="57"/>
  <c r="C39" i="57"/>
  <c r="B39" i="57"/>
  <c r="A39" i="57"/>
  <c r="R38" i="57"/>
  <c r="P38" i="57"/>
  <c r="O38" i="57"/>
  <c r="C38" i="57"/>
  <c r="B38" i="57"/>
  <c r="A38" i="57"/>
  <c r="R37" i="57"/>
  <c r="P37" i="57"/>
  <c r="O37" i="57"/>
  <c r="C37" i="57"/>
  <c r="B37" i="57"/>
  <c r="A37" i="57"/>
  <c r="R36" i="57"/>
  <c r="P36" i="57"/>
  <c r="O36" i="57"/>
  <c r="C36" i="57"/>
  <c r="B36" i="57"/>
  <c r="A36" i="57"/>
  <c r="R35" i="57"/>
  <c r="P35" i="57"/>
  <c r="O35" i="57"/>
  <c r="C35" i="57"/>
  <c r="B35" i="57"/>
  <c r="A35" i="57"/>
  <c r="R34" i="57"/>
  <c r="P34" i="57"/>
  <c r="O34" i="57"/>
  <c r="C34" i="57"/>
  <c r="B34" i="57"/>
  <c r="A34" i="57"/>
  <c r="R33" i="57"/>
  <c r="P33" i="57"/>
  <c r="O33" i="57"/>
  <c r="C33" i="57"/>
  <c r="B33" i="57"/>
  <c r="A33" i="57"/>
  <c r="R32" i="57"/>
  <c r="P32" i="57"/>
  <c r="O32" i="57"/>
  <c r="C32" i="57"/>
  <c r="B32" i="57"/>
  <c r="A32" i="57"/>
  <c r="R31" i="57"/>
  <c r="P31" i="57"/>
  <c r="O31" i="57"/>
  <c r="C31" i="57"/>
  <c r="B31" i="57"/>
  <c r="A31" i="57"/>
  <c r="W24" i="57"/>
  <c r="W23" i="57"/>
  <c r="W22" i="57"/>
  <c r="W21" i="57"/>
  <c r="W20" i="57"/>
  <c r="W19" i="57"/>
  <c r="W18" i="57"/>
  <c r="W17" i="57"/>
  <c r="W16" i="57"/>
  <c r="W15" i="57"/>
  <c r="W14" i="57"/>
  <c r="W13" i="57"/>
  <c r="W12" i="57"/>
  <c r="W11" i="57"/>
  <c r="W10" i="57"/>
  <c r="W9" i="57"/>
  <c r="W8" i="57"/>
  <c r="W7" i="57"/>
  <c r="W6" i="57"/>
  <c r="AK84" i="56"/>
  <c r="Y84" i="56"/>
  <c r="S84" i="56"/>
  <c r="AK83" i="56"/>
  <c r="AE83" i="56"/>
  <c r="AD83" i="56"/>
  <c r="Y83" i="56"/>
  <c r="S83" i="56"/>
  <c r="H79" i="56"/>
  <c r="Q77" i="56"/>
  <c r="O77" i="56"/>
  <c r="M77" i="56"/>
  <c r="C77" i="56"/>
  <c r="B77" i="56"/>
  <c r="A77" i="56"/>
  <c r="Q76" i="56"/>
  <c r="O76" i="56"/>
  <c r="M76" i="56"/>
  <c r="C76" i="56"/>
  <c r="B76" i="56"/>
  <c r="A76" i="56"/>
  <c r="Q75" i="56"/>
  <c r="O75" i="56"/>
  <c r="M75" i="56"/>
  <c r="C75" i="56"/>
  <c r="B75" i="56"/>
  <c r="A75" i="56"/>
  <c r="Q74" i="56"/>
  <c r="O74" i="56"/>
  <c r="M74" i="56"/>
  <c r="C74" i="56"/>
  <c r="B74" i="56"/>
  <c r="A74" i="56"/>
  <c r="Q73" i="56"/>
  <c r="O73" i="56"/>
  <c r="M73" i="56"/>
  <c r="C73" i="56"/>
  <c r="B73" i="56"/>
  <c r="A73" i="56"/>
  <c r="Q72" i="56"/>
  <c r="O72" i="56"/>
  <c r="M72" i="56"/>
  <c r="C72" i="56"/>
  <c r="B72" i="56"/>
  <c r="A72" i="56"/>
  <c r="Z70" i="56"/>
  <c r="R70" i="56"/>
  <c r="E70" i="56"/>
  <c r="AN69" i="56"/>
  <c r="R69" i="56"/>
  <c r="AN68" i="56"/>
  <c r="A68" i="56"/>
  <c r="AN67" i="56"/>
  <c r="AN66" i="56"/>
  <c r="AQ64" i="56"/>
  <c r="AN64" i="56"/>
  <c r="AK54" i="56"/>
  <c r="Y54" i="56"/>
  <c r="S54" i="56"/>
  <c r="AK53" i="56"/>
  <c r="AE53" i="56"/>
  <c r="AD53" i="56"/>
  <c r="Y53" i="56"/>
  <c r="S53" i="56"/>
  <c r="H49" i="56"/>
  <c r="Q47" i="56"/>
  <c r="O47" i="56"/>
  <c r="M47" i="56"/>
  <c r="C47" i="56"/>
  <c r="B47" i="56"/>
  <c r="A47" i="56"/>
  <c r="Q46" i="56"/>
  <c r="O46" i="56"/>
  <c r="M46" i="56"/>
  <c r="C46" i="56"/>
  <c r="B46" i="56"/>
  <c r="A46" i="56"/>
  <c r="Q45" i="56"/>
  <c r="O45" i="56"/>
  <c r="M45" i="56"/>
  <c r="C45" i="56"/>
  <c r="B45" i="56"/>
  <c r="A45" i="56"/>
  <c r="Q44" i="56"/>
  <c r="O44" i="56"/>
  <c r="M44" i="56"/>
  <c r="C44" i="56"/>
  <c r="B44" i="56"/>
  <c r="A44" i="56"/>
  <c r="Q43" i="56"/>
  <c r="O43" i="56"/>
  <c r="M43" i="56"/>
  <c r="C43" i="56"/>
  <c r="B43" i="56"/>
  <c r="A43" i="56"/>
  <c r="Q42" i="56"/>
  <c r="O42" i="56"/>
  <c r="M42" i="56"/>
  <c r="C42" i="56"/>
  <c r="B42" i="56"/>
  <c r="A42" i="56"/>
  <c r="Z40" i="56"/>
  <c r="R40" i="56"/>
  <c r="E40" i="56"/>
  <c r="AN39" i="56"/>
  <c r="R39" i="56"/>
  <c r="AN38" i="56"/>
  <c r="A38" i="56"/>
  <c r="AN37" i="56"/>
  <c r="AN36" i="56"/>
  <c r="AQ34" i="56"/>
  <c r="AN34" i="56"/>
  <c r="T17" i="56"/>
  <c r="T16" i="56"/>
  <c r="T15" i="56"/>
  <c r="T14" i="56"/>
  <c r="T13" i="56"/>
  <c r="T12" i="56"/>
  <c r="BK6" i="56"/>
  <c r="R75" i="55"/>
  <c r="P75" i="55"/>
  <c r="O75" i="55"/>
  <c r="B75" i="55"/>
  <c r="A75" i="55"/>
  <c r="R74" i="55"/>
  <c r="P74" i="55"/>
  <c r="O74" i="55"/>
  <c r="C74" i="55"/>
  <c r="B74" i="55"/>
  <c r="A74" i="55"/>
  <c r="R73" i="55"/>
  <c r="P73" i="55"/>
  <c r="O73" i="55"/>
  <c r="C73" i="55"/>
  <c r="B73" i="55"/>
  <c r="A73" i="55"/>
  <c r="R72" i="55"/>
  <c r="P72" i="55"/>
  <c r="O72" i="55"/>
  <c r="C72" i="55"/>
  <c r="B72" i="55"/>
  <c r="A72" i="55"/>
  <c r="R71" i="55"/>
  <c r="P71" i="55"/>
  <c r="O71" i="55"/>
  <c r="C71" i="55"/>
  <c r="B71" i="55"/>
  <c r="A71" i="55"/>
  <c r="R70" i="55"/>
  <c r="P70" i="55"/>
  <c r="O70" i="55"/>
  <c r="C70" i="55"/>
  <c r="B70" i="55"/>
  <c r="A70" i="55"/>
  <c r="R69" i="55"/>
  <c r="P69" i="55"/>
  <c r="O69" i="55"/>
  <c r="C69" i="55"/>
  <c r="B69" i="55"/>
  <c r="A69" i="55"/>
  <c r="R68" i="55"/>
  <c r="P68" i="55"/>
  <c r="O68" i="55"/>
  <c r="C68" i="55"/>
  <c r="B68" i="55"/>
  <c r="A68" i="55"/>
  <c r="R67" i="55"/>
  <c r="P67" i="55"/>
  <c r="O67" i="55"/>
  <c r="C67" i="55"/>
  <c r="B67" i="55"/>
  <c r="A67" i="55"/>
  <c r="R66" i="55"/>
  <c r="P66" i="55"/>
  <c r="O66" i="55"/>
  <c r="C66" i="55"/>
  <c r="B66" i="55"/>
  <c r="A66" i="55"/>
  <c r="R65" i="55"/>
  <c r="P65" i="55"/>
  <c r="O65" i="55"/>
  <c r="C65" i="55"/>
  <c r="B65" i="55"/>
  <c r="A65" i="55"/>
  <c r="R64" i="55"/>
  <c r="P64" i="55"/>
  <c r="O64" i="55"/>
  <c r="C64" i="55"/>
  <c r="B64" i="55"/>
  <c r="A64" i="55"/>
  <c r="R63" i="55"/>
  <c r="P63" i="55"/>
  <c r="O63" i="55"/>
  <c r="C63" i="55"/>
  <c r="B63" i="55"/>
  <c r="A63" i="55"/>
  <c r="R62" i="55"/>
  <c r="P62" i="55"/>
  <c r="O62" i="55"/>
  <c r="C62" i="55"/>
  <c r="B62" i="55"/>
  <c r="A62" i="55"/>
  <c r="R61" i="55"/>
  <c r="P61" i="55"/>
  <c r="O61" i="55"/>
  <c r="C61" i="55"/>
  <c r="B61" i="55"/>
  <c r="A61" i="55"/>
  <c r="R60" i="55"/>
  <c r="P60" i="55"/>
  <c r="O60" i="55"/>
  <c r="C60" i="55"/>
  <c r="B60" i="55"/>
  <c r="A60" i="55"/>
  <c r="R59" i="55"/>
  <c r="P59" i="55"/>
  <c r="O59" i="55"/>
  <c r="C59" i="55"/>
  <c r="B59" i="55"/>
  <c r="A59" i="55"/>
  <c r="R58" i="55"/>
  <c r="P58" i="55"/>
  <c r="O58" i="55"/>
  <c r="C58" i="55"/>
  <c r="B58" i="55"/>
  <c r="A58" i="55"/>
  <c r="R57" i="55"/>
  <c r="P57" i="55"/>
  <c r="O57" i="55"/>
  <c r="C57" i="55"/>
  <c r="B57" i="55"/>
  <c r="A57" i="55"/>
  <c r="R56" i="55"/>
  <c r="P56" i="55"/>
  <c r="O56" i="55"/>
  <c r="C56" i="55"/>
  <c r="B56" i="55"/>
  <c r="A56" i="55"/>
  <c r="R50" i="55"/>
  <c r="P50" i="55"/>
  <c r="O50" i="55"/>
  <c r="G50" i="55"/>
  <c r="G75" i="55" s="1"/>
  <c r="B50" i="55"/>
  <c r="A50" i="55"/>
  <c r="R49" i="55"/>
  <c r="P49" i="55"/>
  <c r="O49" i="55"/>
  <c r="C49" i="55"/>
  <c r="B49" i="55"/>
  <c r="A49" i="55"/>
  <c r="R48" i="55"/>
  <c r="P48" i="55"/>
  <c r="O48" i="55"/>
  <c r="C48" i="55"/>
  <c r="B48" i="55"/>
  <c r="A48" i="55"/>
  <c r="R47" i="55"/>
  <c r="P47" i="55"/>
  <c r="O47" i="55"/>
  <c r="C47" i="55"/>
  <c r="B47" i="55"/>
  <c r="A47" i="55"/>
  <c r="R46" i="55"/>
  <c r="P46" i="55"/>
  <c r="O46" i="55"/>
  <c r="C46" i="55"/>
  <c r="B46" i="55"/>
  <c r="A46" i="55"/>
  <c r="R45" i="55"/>
  <c r="P45" i="55"/>
  <c r="O45" i="55"/>
  <c r="C45" i="55"/>
  <c r="B45" i="55"/>
  <c r="A45" i="55"/>
  <c r="R44" i="55"/>
  <c r="P44" i="55"/>
  <c r="O44" i="55"/>
  <c r="C44" i="55"/>
  <c r="B44" i="55"/>
  <c r="A44" i="55"/>
  <c r="R43" i="55"/>
  <c r="P43" i="55"/>
  <c r="O43" i="55"/>
  <c r="C43" i="55"/>
  <c r="B43" i="55"/>
  <c r="A43" i="55"/>
  <c r="R42" i="55"/>
  <c r="P42" i="55"/>
  <c r="O42" i="55"/>
  <c r="C42" i="55"/>
  <c r="B42" i="55"/>
  <c r="A42" i="55"/>
  <c r="R41" i="55"/>
  <c r="P41" i="55"/>
  <c r="O41" i="55"/>
  <c r="C41" i="55"/>
  <c r="B41" i="55"/>
  <c r="A41" i="55"/>
  <c r="R40" i="55"/>
  <c r="P40" i="55"/>
  <c r="O40" i="55"/>
  <c r="C40" i="55"/>
  <c r="B40" i="55"/>
  <c r="A40" i="55"/>
  <c r="R39" i="55"/>
  <c r="P39" i="55"/>
  <c r="O39" i="55"/>
  <c r="C39" i="55"/>
  <c r="B39" i="55"/>
  <c r="A39" i="55"/>
  <c r="R38" i="55"/>
  <c r="P38" i="55"/>
  <c r="O38" i="55"/>
  <c r="C38" i="55"/>
  <c r="B38" i="55"/>
  <c r="A38" i="55"/>
  <c r="R37" i="55"/>
  <c r="P37" i="55"/>
  <c r="O37" i="55"/>
  <c r="C37" i="55"/>
  <c r="B37" i="55"/>
  <c r="A37" i="55"/>
  <c r="R36" i="55"/>
  <c r="P36" i="55"/>
  <c r="O36" i="55"/>
  <c r="C36" i="55"/>
  <c r="B36" i="55"/>
  <c r="A36" i="55"/>
  <c r="R35" i="55"/>
  <c r="P35" i="55"/>
  <c r="O35" i="55"/>
  <c r="C35" i="55"/>
  <c r="B35" i="55"/>
  <c r="A35" i="55"/>
  <c r="R34" i="55"/>
  <c r="P34" i="55"/>
  <c r="O34" i="55"/>
  <c r="C34" i="55"/>
  <c r="B34" i="55"/>
  <c r="A34" i="55"/>
  <c r="R33" i="55"/>
  <c r="P33" i="55"/>
  <c r="O33" i="55"/>
  <c r="C33" i="55"/>
  <c r="B33" i="55"/>
  <c r="A33" i="55"/>
  <c r="R32" i="55"/>
  <c r="P32" i="55"/>
  <c r="O32" i="55"/>
  <c r="C32" i="55"/>
  <c r="B32" i="55"/>
  <c r="A32" i="55"/>
  <c r="R31" i="55"/>
  <c r="P31" i="55"/>
  <c r="O31" i="55"/>
  <c r="C31" i="55"/>
  <c r="B31" i="55"/>
  <c r="A31" i="55"/>
  <c r="W24" i="55"/>
  <c r="W23" i="55"/>
  <c r="W22" i="55"/>
  <c r="W21" i="55"/>
  <c r="W20" i="55"/>
  <c r="W19" i="55"/>
  <c r="W18" i="55"/>
  <c r="W17" i="55"/>
  <c r="W16" i="55"/>
  <c r="W15" i="55"/>
  <c r="W14" i="55"/>
  <c r="W13" i="55"/>
  <c r="W12" i="55"/>
  <c r="W11" i="55"/>
  <c r="W10" i="55"/>
  <c r="W9" i="55"/>
  <c r="W8" i="55"/>
  <c r="W7" i="55"/>
  <c r="W6" i="55"/>
  <c r="AK84" i="54"/>
  <c r="Y84" i="54"/>
  <c r="S84" i="54"/>
  <c r="AK83" i="54"/>
  <c r="AE83" i="54"/>
  <c r="AD83" i="54"/>
  <c r="Y83" i="54"/>
  <c r="S83" i="54"/>
  <c r="H79" i="54"/>
  <c r="Q77" i="54"/>
  <c r="O77" i="54"/>
  <c r="M77" i="54"/>
  <c r="C77" i="54"/>
  <c r="B77" i="54"/>
  <c r="A77" i="54"/>
  <c r="Q76" i="54"/>
  <c r="O76" i="54"/>
  <c r="M76" i="54"/>
  <c r="C76" i="54"/>
  <c r="B76" i="54"/>
  <c r="A76" i="54"/>
  <c r="Q75" i="54"/>
  <c r="O75" i="54"/>
  <c r="M75" i="54"/>
  <c r="C75" i="54"/>
  <c r="B75" i="54"/>
  <c r="A75" i="54"/>
  <c r="Q74" i="54"/>
  <c r="O74" i="54"/>
  <c r="M74" i="54"/>
  <c r="C74" i="54"/>
  <c r="B74" i="54"/>
  <c r="A74" i="54"/>
  <c r="Q73" i="54"/>
  <c r="O73" i="54"/>
  <c r="M73" i="54"/>
  <c r="C73" i="54"/>
  <c r="B73" i="54"/>
  <c r="A73" i="54"/>
  <c r="Q72" i="54"/>
  <c r="O72" i="54"/>
  <c r="M72" i="54"/>
  <c r="C72" i="54"/>
  <c r="B72" i="54"/>
  <c r="A72" i="54"/>
  <c r="AN70" i="54"/>
  <c r="Z70" i="54"/>
  <c r="R70" i="54"/>
  <c r="E70" i="54"/>
  <c r="AN69" i="54"/>
  <c r="R69" i="54"/>
  <c r="AN68" i="54"/>
  <c r="A68" i="54"/>
  <c r="AN67" i="54"/>
  <c r="AN66" i="54"/>
  <c r="AQ64" i="54"/>
  <c r="AN64" i="54"/>
  <c r="AK54" i="54"/>
  <c r="Y54" i="54"/>
  <c r="S54" i="54"/>
  <c r="AK53" i="54"/>
  <c r="AE53" i="54"/>
  <c r="AD53" i="54"/>
  <c r="Y53" i="54"/>
  <c r="S53" i="54"/>
  <c r="H49" i="54"/>
  <c r="Q47" i="54"/>
  <c r="O47" i="54"/>
  <c r="M47" i="54"/>
  <c r="C47" i="54"/>
  <c r="B47" i="54"/>
  <c r="A47" i="54"/>
  <c r="Q46" i="54"/>
  <c r="O46" i="54"/>
  <c r="M46" i="54"/>
  <c r="C46" i="54"/>
  <c r="B46" i="54"/>
  <c r="A46" i="54"/>
  <c r="Q45" i="54"/>
  <c r="O45" i="54"/>
  <c r="M45" i="54"/>
  <c r="C45" i="54"/>
  <c r="B45" i="54"/>
  <c r="A45" i="54"/>
  <c r="Q44" i="54"/>
  <c r="O44" i="54"/>
  <c r="M44" i="54"/>
  <c r="C44" i="54"/>
  <c r="B44" i="54"/>
  <c r="A44" i="54"/>
  <c r="Q43" i="54"/>
  <c r="O43" i="54"/>
  <c r="M43" i="54"/>
  <c r="C43" i="54"/>
  <c r="B43" i="54"/>
  <c r="A43" i="54"/>
  <c r="Q42" i="54"/>
  <c r="O42" i="54"/>
  <c r="M42" i="54"/>
  <c r="C42" i="54"/>
  <c r="B42" i="54"/>
  <c r="A42" i="54"/>
  <c r="AN40" i="54"/>
  <c r="Z40" i="54"/>
  <c r="R40" i="54"/>
  <c r="E40" i="54"/>
  <c r="AN39" i="54"/>
  <c r="R39" i="54"/>
  <c r="AN38" i="54"/>
  <c r="A38" i="54"/>
  <c r="AN37" i="54"/>
  <c r="AN36" i="54"/>
  <c r="AQ34" i="54"/>
  <c r="AN34" i="54"/>
  <c r="T17" i="54"/>
  <c r="T16" i="54"/>
  <c r="T15" i="54"/>
  <c r="T14" i="54"/>
  <c r="T13" i="54"/>
  <c r="T12" i="54"/>
  <c r="BK6" i="54"/>
  <c r="R75" i="53"/>
  <c r="P75" i="53"/>
  <c r="O75" i="53"/>
  <c r="B75" i="53"/>
  <c r="A75" i="53"/>
  <c r="R74" i="53"/>
  <c r="P74" i="53"/>
  <c r="O74" i="53"/>
  <c r="C74" i="53"/>
  <c r="B74" i="53"/>
  <c r="A74" i="53"/>
  <c r="R73" i="53"/>
  <c r="P73" i="53"/>
  <c r="O73" i="53"/>
  <c r="C73" i="53"/>
  <c r="B73" i="53"/>
  <c r="A73" i="53"/>
  <c r="R72" i="53"/>
  <c r="P72" i="53"/>
  <c r="O72" i="53"/>
  <c r="C72" i="53"/>
  <c r="B72" i="53"/>
  <c r="A72" i="53"/>
  <c r="R71" i="53"/>
  <c r="P71" i="53"/>
  <c r="O71" i="53"/>
  <c r="C71" i="53"/>
  <c r="B71" i="53"/>
  <c r="A71" i="53"/>
  <c r="R70" i="53"/>
  <c r="P70" i="53"/>
  <c r="O70" i="53"/>
  <c r="C70" i="53"/>
  <c r="B70" i="53"/>
  <c r="A70" i="53"/>
  <c r="R69" i="53"/>
  <c r="P69" i="53"/>
  <c r="O69" i="53"/>
  <c r="C69" i="53"/>
  <c r="B69" i="53"/>
  <c r="A69" i="53"/>
  <c r="R68" i="53"/>
  <c r="P68" i="53"/>
  <c r="O68" i="53"/>
  <c r="C68" i="53"/>
  <c r="B68" i="53"/>
  <c r="A68" i="53"/>
  <c r="R67" i="53"/>
  <c r="P67" i="53"/>
  <c r="O67" i="53"/>
  <c r="C67" i="53"/>
  <c r="B67" i="53"/>
  <c r="A67" i="53"/>
  <c r="R66" i="53"/>
  <c r="P66" i="53"/>
  <c r="O66" i="53"/>
  <c r="C66" i="53"/>
  <c r="B66" i="53"/>
  <c r="A66" i="53"/>
  <c r="R65" i="53"/>
  <c r="P65" i="53"/>
  <c r="O65" i="53"/>
  <c r="C65" i="53"/>
  <c r="B65" i="53"/>
  <c r="A65" i="53"/>
  <c r="R64" i="53"/>
  <c r="P64" i="53"/>
  <c r="O64" i="53"/>
  <c r="C64" i="53"/>
  <c r="B64" i="53"/>
  <c r="A64" i="53"/>
  <c r="R63" i="53"/>
  <c r="P63" i="53"/>
  <c r="O63" i="53"/>
  <c r="C63" i="53"/>
  <c r="B63" i="53"/>
  <c r="A63" i="53"/>
  <c r="R62" i="53"/>
  <c r="P62" i="53"/>
  <c r="O62" i="53"/>
  <c r="C62" i="53"/>
  <c r="B62" i="53"/>
  <c r="A62" i="53"/>
  <c r="R61" i="53"/>
  <c r="P61" i="53"/>
  <c r="O61" i="53"/>
  <c r="C61" i="53"/>
  <c r="B61" i="53"/>
  <c r="A61" i="53"/>
  <c r="R60" i="53"/>
  <c r="P60" i="53"/>
  <c r="O60" i="53"/>
  <c r="C60" i="53"/>
  <c r="B60" i="53"/>
  <c r="A60" i="53"/>
  <c r="R59" i="53"/>
  <c r="P59" i="53"/>
  <c r="O59" i="53"/>
  <c r="C59" i="53"/>
  <c r="B59" i="53"/>
  <c r="A59" i="53"/>
  <c r="R58" i="53"/>
  <c r="P58" i="53"/>
  <c r="O58" i="53"/>
  <c r="C58" i="53"/>
  <c r="B58" i="53"/>
  <c r="A58" i="53"/>
  <c r="R57" i="53"/>
  <c r="P57" i="53"/>
  <c r="O57" i="53"/>
  <c r="C57" i="53"/>
  <c r="B57" i="53"/>
  <c r="A57" i="53"/>
  <c r="R56" i="53"/>
  <c r="P56" i="53"/>
  <c r="O56" i="53"/>
  <c r="C56" i="53"/>
  <c r="B56" i="53"/>
  <c r="A56" i="53"/>
  <c r="R50" i="53"/>
  <c r="P50" i="53"/>
  <c r="O50" i="53"/>
  <c r="G50" i="53"/>
  <c r="G75" i="53" s="1"/>
  <c r="B50" i="53"/>
  <c r="A50" i="53"/>
  <c r="R49" i="53"/>
  <c r="P49" i="53"/>
  <c r="O49" i="53"/>
  <c r="C49" i="53"/>
  <c r="B49" i="53"/>
  <c r="A49" i="53"/>
  <c r="R48" i="53"/>
  <c r="P48" i="53"/>
  <c r="O48" i="53"/>
  <c r="C48" i="53"/>
  <c r="B48" i="53"/>
  <c r="A48" i="53"/>
  <c r="R47" i="53"/>
  <c r="P47" i="53"/>
  <c r="O47" i="53"/>
  <c r="C47" i="53"/>
  <c r="B47" i="53"/>
  <c r="A47" i="53"/>
  <c r="R46" i="53"/>
  <c r="P46" i="53"/>
  <c r="O46" i="53"/>
  <c r="C46" i="53"/>
  <c r="B46" i="53"/>
  <c r="A46" i="53"/>
  <c r="R45" i="53"/>
  <c r="P45" i="53"/>
  <c r="O45" i="53"/>
  <c r="C45" i="53"/>
  <c r="B45" i="53"/>
  <c r="A45" i="53"/>
  <c r="R44" i="53"/>
  <c r="P44" i="53"/>
  <c r="O44" i="53"/>
  <c r="C44" i="53"/>
  <c r="B44" i="53"/>
  <c r="A44" i="53"/>
  <c r="R43" i="53"/>
  <c r="P43" i="53"/>
  <c r="O43" i="53"/>
  <c r="C43" i="53"/>
  <c r="B43" i="53"/>
  <c r="A43" i="53"/>
  <c r="R42" i="53"/>
  <c r="P42" i="53"/>
  <c r="O42" i="53"/>
  <c r="C42" i="53"/>
  <c r="B42" i="53"/>
  <c r="A42" i="53"/>
  <c r="R41" i="53"/>
  <c r="P41" i="53"/>
  <c r="O41" i="53"/>
  <c r="C41" i="53"/>
  <c r="B41" i="53"/>
  <c r="A41" i="53"/>
  <c r="R40" i="53"/>
  <c r="P40" i="53"/>
  <c r="O40" i="53"/>
  <c r="C40" i="53"/>
  <c r="B40" i="53"/>
  <c r="A40" i="53"/>
  <c r="R39" i="53"/>
  <c r="P39" i="53"/>
  <c r="O39" i="53"/>
  <c r="C39" i="53"/>
  <c r="B39" i="53"/>
  <c r="A39" i="53"/>
  <c r="R38" i="53"/>
  <c r="P38" i="53"/>
  <c r="O38" i="53"/>
  <c r="C38" i="53"/>
  <c r="B38" i="53"/>
  <c r="A38" i="53"/>
  <c r="R37" i="53"/>
  <c r="P37" i="53"/>
  <c r="O37" i="53"/>
  <c r="C37" i="53"/>
  <c r="B37" i="53"/>
  <c r="A37" i="53"/>
  <c r="R36" i="53"/>
  <c r="P36" i="53"/>
  <c r="O36" i="53"/>
  <c r="C36" i="53"/>
  <c r="B36" i="53"/>
  <c r="A36" i="53"/>
  <c r="R35" i="53"/>
  <c r="P35" i="53"/>
  <c r="O35" i="53"/>
  <c r="C35" i="53"/>
  <c r="B35" i="53"/>
  <c r="A35" i="53"/>
  <c r="R34" i="53"/>
  <c r="P34" i="53"/>
  <c r="O34" i="53"/>
  <c r="C34" i="53"/>
  <c r="B34" i="53"/>
  <c r="A34" i="53"/>
  <c r="R33" i="53"/>
  <c r="P33" i="53"/>
  <c r="O33" i="53"/>
  <c r="C33" i="53"/>
  <c r="B33" i="53"/>
  <c r="A33" i="53"/>
  <c r="R32" i="53"/>
  <c r="P32" i="53"/>
  <c r="O32" i="53"/>
  <c r="C32" i="53"/>
  <c r="B32" i="53"/>
  <c r="A32" i="53"/>
  <c r="R31" i="53"/>
  <c r="P31" i="53"/>
  <c r="O31" i="53"/>
  <c r="C31" i="53"/>
  <c r="B31" i="53"/>
  <c r="A31" i="53"/>
  <c r="W24" i="53"/>
  <c r="W23" i="53"/>
  <c r="W22" i="53"/>
  <c r="W21" i="53"/>
  <c r="W20" i="53"/>
  <c r="W19" i="53"/>
  <c r="W18" i="53"/>
  <c r="W17" i="53"/>
  <c r="W16" i="53"/>
  <c r="W15" i="53"/>
  <c r="W14" i="53"/>
  <c r="W13" i="53"/>
  <c r="W12" i="53"/>
  <c r="W11" i="53"/>
  <c r="W10" i="53"/>
  <c r="W9" i="53"/>
  <c r="W8" i="53"/>
  <c r="W7" i="53"/>
  <c r="W6" i="53"/>
  <c r="AK84" i="52"/>
  <c r="Y84" i="52"/>
  <c r="S84" i="52"/>
  <c r="AK83" i="52"/>
  <c r="AE83" i="52"/>
  <c r="AD83" i="52"/>
  <c r="Y83" i="52"/>
  <c r="S83" i="52"/>
  <c r="H79" i="52"/>
  <c r="Q77" i="52"/>
  <c r="O77" i="52"/>
  <c r="M77" i="52"/>
  <c r="C77" i="52"/>
  <c r="B77" i="52"/>
  <c r="A77" i="52"/>
  <c r="Q76" i="52"/>
  <c r="O76" i="52"/>
  <c r="M76" i="52"/>
  <c r="C76" i="52"/>
  <c r="B76" i="52"/>
  <c r="A76" i="52"/>
  <c r="Q75" i="52"/>
  <c r="O75" i="52"/>
  <c r="M75" i="52"/>
  <c r="C75" i="52"/>
  <c r="B75" i="52"/>
  <c r="A75" i="52"/>
  <c r="Q74" i="52"/>
  <c r="O74" i="52"/>
  <c r="M74" i="52"/>
  <c r="C74" i="52"/>
  <c r="B74" i="52"/>
  <c r="A74" i="52"/>
  <c r="Q73" i="52"/>
  <c r="O73" i="52"/>
  <c r="M73" i="52"/>
  <c r="C73" i="52"/>
  <c r="B73" i="52"/>
  <c r="A73" i="52"/>
  <c r="Q72" i="52"/>
  <c r="O72" i="52"/>
  <c r="M72" i="52"/>
  <c r="C72" i="52"/>
  <c r="B72" i="52"/>
  <c r="A72" i="52"/>
  <c r="AN70" i="52"/>
  <c r="Z70" i="52"/>
  <c r="R70" i="52"/>
  <c r="E70" i="52"/>
  <c r="AN69" i="52"/>
  <c r="R69" i="52"/>
  <c r="AN68" i="52"/>
  <c r="A68" i="52"/>
  <c r="AN67" i="52"/>
  <c r="AN66" i="52"/>
  <c r="AQ64" i="52"/>
  <c r="AN64" i="52"/>
  <c r="AK54" i="52"/>
  <c r="Y54" i="52"/>
  <c r="S54" i="52"/>
  <c r="AK53" i="52"/>
  <c r="AE53" i="52"/>
  <c r="AD53" i="52"/>
  <c r="Y53" i="52"/>
  <c r="S53" i="52"/>
  <c r="H49" i="52"/>
  <c r="Q47" i="52"/>
  <c r="O47" i="52"/>
  <c r="M47" i="52"/>
  <c r="C47" i="52"/>
  <c r="B47" i="52"/>
  <c r="A47" i="52"/>
  <c r="Q46" i="52"/>
  <c r="O46" i="52"/>
  <c r="M46" i="52"/>
  <c r="C46" i="52"/>
  <c r="B46" i="52"/>
  <c r="A46" i="52"/>
  <c r="Q45" i="52"/>
  <c r="O45" i="52"/>
  <c r="M45" i="52"/>
  <c r="C45" i="52"/>
  <c r="B45" i="52"/>
  <c r="A45" i="52"/>
  <c r="Q44" i="52"/>
  <c r="O44" i="52"/>
  <c r="M44" i="52"/>
  <c r="C44" i="52"/>
  <c r="B44" i="52"/>
  <c r="A44" i="52"/>
  <c r="Q43" i="52"/>
  <c r="O43" i="52"/>
  <c r="M43" i="52"/>
  <c r="C43" i="52"/>
  <c r="B43" i="52"/>
  <c r="A43" i="52"/>
  <c r="Q42" i="52"/>
  <c r="O42" i="52"/>
  <c r="M42" i="52"/>
  <c r="C42" i="52"/>
  <c r="B42" i="52"/>
  <c r="A42" i="52"/>
  <c r="AN40" i="52"/>
  <c r="Z40" i="52"/>
  <c r="R40" i="52"/>
  <c r="E40" i="52"/>
  <c r="AN39" i="52"/>
  <c r="R39" i="52"/>
  <c r="AN38" i="52"/>
  <c r="A38" i="52"/>
  <c r="AN37" i="52"/>
  <c r="AN36" i="52"/>
  <c r="AQ34" i="52"/>
  <c r="AN34" i="52"/>
  <c r="T17" i="52"/>
  <c r="T16" i="52"/>
  <c r="T15" i="52"/>
  <c r="T14" i="52"/>
  <c r="T13" i="52"/>
  <c r="T12" i="52"/>
  <c r="BK6" i="52"/>
  <c r="R75" i="51"/>
  <c r="P75" i="51"/>
  <c r="O75" i="51"/>
  <c r="B75" i="51"/>
  <c r="A75" i="51"/>
  <c r="R74" i="51"/>
  <c r="P74" i="51"/>
  <c r="O74" i="51"/>
  <c r="C74" i="51"/>
  <c r="B74" i="51"/>
  <c r="A74" i="51"/>
  <c r="R73" i="51"/>
  <c r="P73" i="51"/>
  <c r="O73" i="51"/>
  <c r="C73" i="51"/>
  <c r="B73" i="51"/>
  <c r="A73" i="51"/>
  <c r="R72" i="51"/>
  <c r="P72" i="51"/>
  <c r="O72" i="51"/>
  <c r="C72" i="51"/>
  <c r="B72" i="51"/>
  <c r="A72" i="51"/>
  <c r="R71" i="51"/>
  <c r="P71" i="51"/>
  <c r="O71" i="51"/>
  <c r="C71" i="51"/>
  <c r="B71" i="51"/>
  <c r="A71" i="51"/>
  <c r="R70" i="51"/>
  <c r="P70" i="51"/>
  <c r="O70" i="51"/>
  <c r="C70" i="51"/>
  <c r="B70" i="51"/>
  <c r="A70" i="51"/>
  <c r="R69" i="51"/>
  <c r="P69" i="51"/>
  <c r="O69" i="51"/>
  <c r="C69" i="51"/>
  <c r="B69" i="51"/>
  <c r="A69" i="51"/>
  <c r="R68" i="51"/>
  <c r="P68" i="51"/>
  <c r="O68" i="51"/>
  <c r="C68" i="51"/>
  <c r="B68" i="51"/>
  <c r="A68" i="51"/>
  <c r="R67" i="51"/>
  <c r="P67" i="51"/>
  <c r="O67" i="51"/>
  <c r="C67" i="51"/>
  <c r="B67" i="51"/>
  <c r="A67" i="51"/>
  <c r="R66" i="51"/>
  <c r="P66" i="51"/>
  <c r="O66" i="51"/>
  <c r="C66" i="51"/>
  <c r="B66" i="51"/>
  <c r="A66" i="51"/>
  <c r="R65" i="51"/>
  <c r="P65" i="51"/>
  <c r="O65" i="51"/>
  <c r="C65" i="51"/>
  <c r="B65" i="51"/>
  <c r="A65" i="51"/>
  <c r="R64" i="51"/>
  <c r="P64" i="51"/>
  <c r="O64" i="51"/>
  <c r="C64" i="51"/>
  <c r="B64" i="51"/>
  <c r="A64" i="51"/>
  <c r="R63" i="51"/>
  <c r="P63" i="51"/>
  <c r="O63" i="51"/>
  <c r="C63" i="51"/>
  <c r="B63" i="51"/>
  <c r="A63" i="51"/>
  <c r="R62" i="51"/>
  <c r="P62" i="51"/>
  <c r="O62" i="51"/>
  <c r="C62" i="51"/>
  <c r="B62" i="51"/>
  <c r="A62" i="51"/>
  <c r="R61" i="51"/>
  <c r="P61" i="51"/>
  <c r="O61" i="51"/>
  <c r="C61" i="51"/>
  <c r="B61" i="51"/>
  <c r="A61" i="51"/>
  <c r="R60" i="51"/>
  <c r="P60" i="51"/>
  <c r="O60" i="51"/>
  <c r="C60" i="51"/>
  <c r="B60" i="51"/>
  <c r="A60" i="51"/>
  <c r="R59" i="51"/>
  <c r="P59" i="51"/>
  <c r="O59" i="51"/>
  <c r="C59" i="51"/>
  <c r="B59" i="51"/>
  <c r="A59" i="51"/>
  <c r="R58" i="51"/>
  <c r="P58" i="51"/>
  <c r="O58" i="51"/>
  <c r="C58" i="51"/>
  <c r="B58" i="51"/>
  <c r="A58" i="51"/>
  <c r="R57" i="51"/>
  <c r="P57" i="51"/>
  <c r="O57" i="51"/>
  <c r="C57" i="51"/>
  <c r="B57" i="51"/>
  <c r="A57" i="51"/>
  <c r="R56" i="51"/>
  <c r="P56" i="51"/>
  <c r="O56" i="51"/>
  <c r="C56" i="51"/>
  <c r="B56" i="51"/>
  <c r="A56" i="51"/>
  <c r="R50" i="51"/>
  <c r="P50" i="51"/>
  <c r="O50" i="51"/>
  <c r="G50" i="51"/>
  <c r="G75" i="51" s="1"/>
  <c r="B50" i="51"/>
  <c r="A50" i="51"/>
  <c r="R49" i="51"/>
  <c r="P49" i="51"/>
  <c r="O49" i="51"/>
  <c r="C49" i="51"/>
  <c r="B49" i="51"/>
  <c r="A49" i="51"/>
  <c r="R48" i="51"/>
  <c r="P48" i="51"/>
  <c r="O48" i="51"/>
  <c r="C48" i="51"/>
  <c r="B48" i="51"/>
  <c r="A48" i="51"/>
  <c r="R47" i="51"/>
  <c r="P47" i="51"/>
  <c r="O47" i="51"/>
  <c r="C47" i="51"/>
  <c r="B47" i="51"/>
  <c r="A47" i="51"/>
  <c r="R46" i="51"/>
  <c r="P46" i="51"/>
  <c r="O46" i="51"/>
  <c r="C46" i="51"/>
  <c r="B46" i="51"/>
  <c r="A46" i="51"/>
  <c r="R45" i="51"/>
  <c r="P45" i="51"/>
  <c r="O45" i="51"/>
  <c r="C45" i="51"/>
  <c r="B45" i="51"/>
  <c r="A45" i="51"/>
  <c r="R44" i="51"/>
  <c r="P44" i="51"/>
  <c r="O44" i="51"/>
  <c r="C44" i="51"/>
  <c r="B44" i="51"/>
  <c r="A44" i="51"/>
  <c r="R43" i="51"/>
  <c r="P43" i="51"/>
  <c r="O43" i="51"/>
  <c r="C43" i="51"/>
  <c r="B43" i="51"/>
  <c r="A43" i="51"/>
  <c r="R42" i="51"/>
  <c r="P42" i="51"/>
  <c r="O42" i="51"/>
  <c r="C42" i="51"/>
  <c r="B42" i="51"/>
  <c r="A42" i="51"/>
  <c r="R41" i="51"/>
  <c r="P41" i="51"/>
  <c r="O41" i="51"/>
  <c r="C41" i="51"/>
  <c r="B41" i="51"/>
  <c r="A41" i="51"/>
  <c r="R40" i="51"/>
  <c r="P40" i="51"/>
  <c r="O40" i="51"/>
  <c r="C40" i="51"/>
  <c r="B40" i="51"/>
  <c r="A40" i="51"/>
  <c r="R39" i="51"/>
  <c r="P39" i="51"/>
  <c r="O39" i="51"/>
  <c r="C39" i="51"/>
  <c r="B39" i="51"/>
  <c r="A39" i="51"/>
  <c r="R38" i="51"/>
  <c r="P38" i="51"/>
  <c r="O38" i="51"/>
  <c r="C38" i="51"/>
  <c r="B38" i="51"/>
  <c r="A38" i="51"/>
  <c r="R37" i="51"/>
  <c r="P37" i="51"/>
  <c r="O37" i="51"/>
  <c r="C37" i="51"/>
  <c r="B37" i="51"/>
  <c r="A37" i="51"/>
  <c r="R36" i="51"/>
  <c r="P36" i="51"/>
  <c r="O36" i="51"/>
  <c r="C36" i="51"/>
  <c r="B36" i="51"/>
  <c r="A36" i="51"/>
  <c r="R35" i="51"/>
  <c r="P35" i="51"/>
  <c r="O35" i="51"/>
  <c r="C35" i="51"/>
  <c r="B35" i="51"/>
  <c r="A35" i="51"/>
  <c r="R34" i="51"/>
  <c r="P34" i="51"/>
  <c r="O34" i="51"/>
  <c r="C34" i="51"/>
  <c r="B34" i="51"/>
  <c r="A34" i="51"/>
  <c r="R33" i="51"/>
  <c r="P33" i="51"/>
  <c r="O33" i="51"/>
  <c r="C33" i="51"/>
  <c r="B33" i="51"/>
  <c r="A33" i="51"/>
  <c r="R32" i="51"/>
  <c r="P32" i="51"/>
  <c r="O32" i="51"/>
  <c r="C32" i="51"/>
  <c r="B32" i="51"/>
  <c r="A32" i="51"/>
  <c r="R31" i="51"/>
  <c r="P31" i="51"/>
  <c r="O31" i="51"/>
  <c r="C31" i="51"/>
  <c r="B31" i="51"/>
  <c r="A31" i="51"/>
  <c r="W24" i="51"/>
  <c r="W23" i="51"/>
  <c r="W22" i="51"/>
  <c r="W21" i="51"/>
  <c r="W20" i="51"/>
  <c r="W19" i="51"/>
  <c r="W18" i="51"/>
  <c r="W17" i="51"/>
  <c r="W16" i="51"/>
  <c r="W15" i="51"/>
  <c r="W14" i="51"/>
  <c r="W13" i="51"/>
  <c r="W12" i="51"/>
  <c r="W11" i="51"/>
  <c r="W10" i="51"/>
  <c r="W9" i="51"/>
  <c r="W8" i="51"/>
  <c r="W7" i="51"/>
  <c r="W6" i="51"/>
  <c r="AK84" i="50"/>
  <c r="Y84" i="50"/>
  <c r="S84" i="50"/>
  <c r="AK83" i="50"/>
  <c r="AE83" i="50"/>
  <c r="AD83" i="50"/>
  <c r="Y83" i="50"/>
  <c r="S83" i="50"/>
  <c r="H79" i="50"/>
  <c r="Q77" i="50"/>
  <c r="O77" i="50"/>
  <c r="M77" i="50"/>
  <c r="C77" i="50"/>
  <c r="B77" i="50"/>
  <c r="A77" i="50"/>
  <c r="Q76" i="50"/>
  <c r="O76" i="50"/>
  <c r="M76" i="50"/>
  <c r="C76" i="50"/>
  <c r="B76" i="50"/>
  <c r="A76" i="50"/>
  <c r="Q75" i="50"/>
  <c r="O75" i="50"/>
  <c r="M75" i="50"/>
  <c r="C75" i="50"/>
  <c r="B75" i="50"/>
  <c r="A75" i="50"/>
  <c r="Q74" i="50"/>
  <c r="O74" i="50"/>
  <c r="M74" i="50"/>
  <c r="C74" i="50"/>
  <c r="B74" i="50"/>
  <c r="A74" i="50"/>
  <c r="Q73" i="50"/>
  <c r="O73" i="50"/>
  <c r="M73" i="50"/>
  <c r="C73" i="50"/>
  <c r="B73" i="50"/>
  <c r="A73" i="50"/>
  <c r="Q72" i="50"/>
  <c r="O72" i="50"/>
  <c r="M72" i="50"/>
  <c r="C72" i="50"/>
  <c r="B72" i="50"/>
  <c r="A72" i="50"/>
  <c r="Z70" i="50"/>
  <c r="R70" i="50"/>
  <c r="E70" i="50"/>
  <c r="AN69" i="50"/>
  <c r="R69" i="50"/>
  <c r="AN68" i="50"/>
  <c r="A68" i="50"/>
  <c r="AN67" i="50"/>
  <c r="AN66" i="50"/>
  <c r="AQ64" i="50"/>
  <c r="AN64" i="50"/>
  <c r="AK54" i="50"/>
  <c r="Y54" i="50"/>
  <c r="S54" i="50"/>
  <c r="AK53" i="50"/>
  <c r="AE53" i="50"/>
  <c r="AD53" i="50"/>
  <c r="Y53" i="50"/>
  <c r="S53" i="50"/>
  <c r="H49" i="50"/>
  <c r="Q47" i="50"/>
  <c r="O47" i="50"/>
  <c r="M47" i="50"/>
  <c r="C47" i="50"/>
  <c r="B47" i="50"/>
  <c r="A47" i="50"/>
  <c r="Q46" i="50"/>
  <c r="O46" i="50"/>
  <c r="M46" i="50"/>
  <c r="C46" i="50"/>
  <c r="B46" i="50"/>
  <c r="A46" i="50"/>
  <c r="Q45" i="50"/>
  <c r="O45" i="50"/>
  <c r="M45" i="50"/>
  <c r="C45" i="50"/>
  <c r="B45" i="50"/>
  <c r="A45" i="50"/>
  <c r="Q44" i="50"/>
  <c r="O44" i="50"/>
  <c r="M44" i="50"/>
  <c r="C44" i="50"/>
  <c r="B44" i="50"/>
  <c r="A44" i="50"/>
  <c r="Q43" i="50"/>
  <c r="O43" i="50"/>
  <c r="M43" i="50"/>
  <c r="C43" i="50"/>
  <c r="B43" i="50"/>
  <c r="A43" i="50"/>
  <c r="Q42" i="50"/>
  <c r="O42" i="50"/>
  <c r="M42" i="50"/>
  <c r="C42" i="50"/>
  <c r="B42" i="50"/>
  <c r="A42" i="50"/>
  <c r="Z40" i="50"/>
  <c r="R40" i="50"/>
  <c r="E40" i="50"/>
  <c r="AN39" i="50"/>
  <c r="R39" i="50"/>
  <c r="AN38" i="50"/>
  <c r="A38" i="50"/>
  <c r="AN37" i="50"/>
  <c r="AN36" i="50"/>
  <c r="AQ34" i="50"/>
  <c r="AN34" i="50"/>
  <c r="T17" i="50"/>
  <c r="T16" i="50"/>
  <c r="T15" i="50"/>
  <c r="T14" i="50"/>
  <c r="T13" i="50"/>
  <c r="T12" i="50"/>
  <c r="BK6" i="50"/>
  <c r="R75" i="49"/>
  <c r="P75" i="49"/>
  <c r="O75" i="49"/>
  <c r="B75" i="49"/>
  <c r="A75" i="49"/>
  <c r="R74" i="49"/>
  <c r="P74" i="49"/>
  <c r="O74" i="49"/>
  <c r="C74" i="49"/>
  <c r="B74" i="49"/>
  <c r="A74" i="49"/>
  <c r="R73" i="49"/>
  <c r="P73" i="49"/>
  <c r="O73" i="49"/>
  <c r="C73" i="49"/>
  <c r="B73" i="49"/>
  <c r="A73" i="49"/>
  <c r="R72" i="49"/>
  <c r="P72" i="49"/>
  <c r="O72" i="49"/>
  <c r="C72" i="49"/>
  <c r="B72" i="49"/>
  <c r="A72" i="49"/>
  <c r="R71" i="49"/>
  <c r="P71" i="49"/>
  <c r="O71" i="49"/>
  <c r="C71" i="49"/>
  <c r="B71" i="49"/>
  <c r="A71" i="49"/>
  <c r="R70" i="49"/>
  <c r="P70" i="49"/>
  <c r="O70" i="49"/>
  <c r="C70" i="49"/>
  <c r="B70" i="49"/>
  <c r="A70" i="49"/>
  <c r="R69" i="49"/>
  <c r="P69" i="49"/>
  <c r="O69" i="49"/>
  <c r="C69" i="49"/>
  <c r="B69" i="49"/>
  <c r="A69" i="49"/>
  <c r="R68" i="49"/>
  <c r="P68" i="49"/>
  <c r="O68" i="49"/>
  <c r="C68" i="49"/>
  <c r="B68" i="49"/>
  <c r="A68" i="49"/>
  <c r="R67" i="49"/>
  <c r="P67" i="49"/>
  <c r="O67" i="49"/>
  <c r="C67" i="49"/>
  <c r="B67" i="49"/>
  <c r="A67" i="49"/>
  <c r="R66" i="49"/>
  <c r="P66" i="49"/>
  <c r="O66" i="49"/>
  <c r="C66" i="49"/>
  <c r="B66" i="49"/>
  <c r="A66" i="49"/>
  <c r="R65" i="49"/>
  <c r="P65" i="49"/>
  <c r="O65" i="49"/>
  <c r="C65" i="49"/>
  <c r="B65" i="49"/>
  <c r="A65" i="49"/>
  <c r="R64" i="49"/>
  <c r="P64" i="49"/>
  <c r="O64" i="49"/>
  <c r="C64" i="49"/>
  <c r="B64" i="49"/>
  <c r="A64" i="49"/>
  <c r="R63" i="49"/>
  <c r="P63" i="49"/>
  <c r="O63" i="49"/>
  <c r="C63" i="49"/>
  <c r="B63" i="49"/>
  <c r="A63" i="49"/>
  <c r="R62" i="49"/>
  <c r="P62" i="49"/>
  <c r="O62" i="49"/>
  <c r="C62" i="49"/>
  <c r="B62" i="49"/>
  <c r="A62" i="49"/>
  <c r="R61" i="49"/>
  <c r="P61" i="49"/>
  <c r="O61" i="49"/>
  <c r="C61" i="49"/>
  <c r="B61" i="49"/>
  <c r="A61" i="49"/>
  <c r="R60" i="49"/>
  <c r="P60" i="49"/>
  <c r="O60" i="49"/>
  <c r="C60" i="49"/>
  <c r="B60" i="49"/>
  <c r="A60" i="49"/>
  <c r="R59" i="49"/>
  <c r="P59" i="49"/>
  <c r="O59" i="49"/>
  <c r="C59" i="49"/>
  <c r="B59" i="49"/>
  <c r="A59" i="49"/>
  <c r="R58" i="49"/>
  <c r="P58" i="49"/>
  <c r="O58" i="49"/>
  <c r="C58" i="49"/>
  <c r="B58" i="49"/>
  <c r="A58" i="49"/>
  <c r="R57" i="49"/>
  <c r="P57" i="49"/>
  <c r="O57" i="49"/>
  <c r="C57" i="49"/>
  <c r="B57" i="49"/>
  <c r="A57" i="49"/>
  <c r="R56" i="49"/>
  <c r="P56" i="49"/>
  <c r="O56" i="49"/>
  <c r="C56" i="49"/>
  <c r="B56" i="49"/>
  <c r="A56" i="49"/>
  <c r="R50" i="49"/>
  <c r="P50" i="49"/>
  <c r="O50" i="49"/>
  <c r="G50" i="49"/>
  <c r="G75" i="49" s="1"/>
  <c r="B50" i="49"/>
  <c r="A50" i="49"/>
  <c r="R49" i="49"/>
  <c r="P49" i="49"/>
  <c r="O49" i="49"/>
  <c r="C49" i="49"/>
  <c r="B49" i="49"/>
  <c r="A49" i="49"/>
  <c r="R48" i="49"/>
  <c r="P48" i="49"/>
  <c r="O48" i="49"/>
  <c r="C48" i="49"/>
  <c r="B48" i="49"/>
  <c r="A48" i="49"/>
  <c r="R47" i="49"/>
  <c r="P47" i="49"/>
  <c r="O47" i="49"/>
  <c r="C47" i="49"/>
  <c r="B47" i="49"/>
  <c r="A47" i="49"/>
  <c r="R46" i="49"/>
  <c r="P46" i="49"/>
  <c r="O46" i="49"/>
  <c r="C46" i="49"/>
  <c r="B46" i="49"/>
  <c r="A46" i="49"/>
  <c r="R45" i="49"/>
  <c r="P45" i="49"/>
  <c r="O45" i="49"/>
  <c r="C45" i="49"/>
  <c r="B45" i="49"/>
  <c r="A45" i="49"/>
  <c r="R44" i="49"/>
  <c r="P44" i="49"/>
  <c r="O44" i="49"/>
  <c r="C44" i="49"/>
  <c r="B44" i="49"/>
  <c r="A44" i="49"/>
  <c r="R43" i="49"/>
  <c r="P43" i="49"/>
  <c r="O43" i="49"/>
  <c r="C43" i="49"/>
  <c r="B43" i="49"/>
  <c r="A43" i="49"/>
  <c r="R42" i="49"/>
  <c r="P42" i="49"/>
  <c r="O42" i="49"/>
  <c r="C42" i="49"/>
  <c r="B42" i="49"/>
  <c r="A42" i="49"/>
  <c r="R41" i="49"/>
  <c r="P41" i="49"/>
  <c r="O41" i="49"/>
  <c r="C41" i="49"/>
  <c r="B41" i="49"/>
  <c r="A41" i="49"/>
  <c r="R40" i="49"/>
  <c r="P40" i="49"/>
  <c r="O40" i="49"/>
  <c r="C40" i="49"/>
  <c r="B40" i="49"/>
  <c r="A40" i="49"/>
  <c r="R39" i="49"/>
  <c r="P39" i="49"/>
  <c r="O39" i="49"/>
  <c r="C39" i="49"/>
  <c r="B39" i="49"/>
  <c r="A39" i="49"/>
  <c r="R38" i="49"/>
  <c r="P38" i="49"/>
  <c r="O38" i="49"/>
  <c r="C38" i="49"/>
  <c r="B38" i="49"/>
  <c r="A38" i="49"/>
  <c r="R37" i="49"/>
  <c r="P37" i="49"/>
  <c r="O37" i="49"/>
  <c r="C37" i="49"/>
  <c r="B37" i="49"/>
  <c r="A37" i="49"/>
  <c r="R36" i="49"/>
  <c r="P36" i="49"/>
  <c r="O36" i="49"/>
  <c r="C36" i="49"/>
  <c r="B36" i="49"/>
  <c r="A36" i="49"/>
  <c r="R35" i="49"/>
  <c r="P35" i="49"/>
  <c r="O35" i="49"/>
  <c r="C35" i="49"/>
  <c r="B35" i="49"/>
  <c r="A35" i="49"/>
  <c r="R34" i="49"/>
  <c r="P34" i="49"/>
  <c r="O34" i="49"/>
  <c r="C34" i="49"/>
  <c r="B34" i="49"/>
  <c r="A34" i="49"/>
  <c r="R33" i="49"/>
  <c r="P33" i="49"/>
  <c r="O33" i="49"/>
  <c r="C33" i="49"/>
  <c r="B33" i="49"/>
  <c r="A33" i="49"/>
  <c r="R32" i="49"/>
  <c r="P32" i="49"/>
  <c r="O32" i="49"/>
  <c r="C32" i="49"/>
  <c r="B32" i="49"/>
  <c r="A32" i="49"/>
  <c r="R31" i="49"/>
  <c r="P31" i="49"/>
  <c r="O31" i="49"/>
  <c r="C31" i="49"/>
  <c r="B31" i="49"/>
  <c r="A31" i="49"/>
  <c r="W24" i="49"/>
  <c r="W23" i="49"/>
  <c r="W22" i="49"/>
  <c r="W21" i="49"/>
  <c r="W20" i="49"/>
  <c r="W19" i="49"/>
  <c r="W18" i="49"/>
  <c r="W17" i="49"/>
  <c r="W16" i="49"/>
  <c r="W15" i="49"/>
  <c r="W14" i="49"/>
  <c r="W13" i="49"/>
  <c r="W12" i="49"/>
  <c r="W11" i="49"/>
  <c r="W10" i="49"/>
  <c r="W9" i="49"/>
  <c r="W8" i="49"/>
  <c r="W7" i="49"/>
  <c r="W6" i="49"/>
  <c r="AK84" i="48"/>
  <c r="Y84" i="48"/>
  <c r="S84" i="48"/>
  <c r="AK83" i="48"/>
  <c r="AE83" i="48"/>
  <c r="AD83" i="48"/>
  <c r="Y83" i="48"/>
  <c r="S83" i="48"/>
  <c r="H79" i="48"/>
  <c r="Q77" i="48"/>
  <c r="O77" i="48"/>
  <c r="M77" i="48"/>
  <c r="C77" i="48"/>
  <c r="B77" i="48"/>
  <c r="A77" i="48"/>
  <c r="Q76" i="48"/>
  <c r="O76" i="48"/>
  <c r="M76" i="48"/>
  <c r="C76" i="48"/>
  <c r="B76" i="48"/>
  <c r="A76" i="48"/>
  <c r="Q75" i="48"/>
  <c r="O75" i="48"/>
  <c r="M75" i="48"/>
  <c r="C75" i="48"/>
  <c r="B75" i="48"/>
  <c r="A75" i="48"/>
  <c r="Q74" i="48"/>
  <c r="O74" i="48"/>
  <c r="M74" i="48"/>
  <c r="C74" i="48"/>
  <c r="B74" i="48"/>
  <c r="A74" i="48"/>
  <c r="Q73" i="48"/>
  <c r="O73" i="48"/>
  <c r="M73" i="48"/>
  <c r="C73" i="48"/>
  <c r="B73" i="48"/>
  <c r="A73" i="48"/>
  <c r="Q72" i="48"/>
  <c r="O72" i="48"/>
  <c r="M72" i="48"/>
  <c r="C72" i="48"/>
  <c r="B72" i="48"/>
  <c r="A72" i="48"/>
  <c r="AN70" i="48"/>
  <c r="Z70" i="48"/>
  <c r="R70" i="48"/>
  <c r="E70" i="48"/>
  <c r="AN69" i="48"/>
  <c r="R69" i="48"/>
  <c r="AN68" i="48"/>
  <c r="A68" i="48"/>
  <c r="AN67" i="48"/>
  <c r="AN66" i="48"/>
  <c r="AQ64" i="48"/>
  <c r="AN64" i="48"/>
  <c r="AK54" i="48"/>
  <c r="Y54" i="48"/>
  <c r="S54" i="48"/>
  <c r="AK53" i="48"/>
  <c r="AE53" i="48"/>
  <c r="AD53" i="48"/>
  <c r="Y53" i="48"/>
  <c r="S53" i="48"/>
  <c r="H49" i="48"/>
  <c r="Q47" i="48"/>
  <c r="O47" i="48"/>
  <c r="M47" i="48"/>
  <c r="C47" i="48"/>
  <c r="B47" i="48"/>
  <c r="A47" i="48"/>
  <c r="Q46" i="48"/>
  <c r="O46" i="48"/>
  <c r="M46" i="48"/>
  <c r="C46" i="48"/>
  <c r="B46" i="48"/>
  <c r="A46" i="48"/>
  <c r="Q45" i="48"/>
  <c r="O45" i="48"/>
  <c r="M45" i="48"/>
  <c r="C45" i="48"/>
  <c r="B45" i="48"/>
  <c r="A45" i="48"/>
  <c r="Q44" i="48"/>
  <c r="O44" i="48"/>
  <c r="M44" i="48"/>
  <c r="C44" i="48"/>
  <c r="B44" i="48"/>
  <c r="A44" i="48"/>
  <c r="Q43" i="48"/>
  <c r="O43" i="48"/>
  <c r="M43" i="48"/>
  <c r="C43" i="48"/>
  <c r="B43" i="48"/>
  <c r="A43" i="48"/>
  <c r="Q42" i="48"/>
  <c r="O42" i="48"/>
  <c r="M42" i="48"/>
  <c r="C42" i="48"/>
  <c r="B42" i="48"/>
  <c r="A42" i="48"/>
  <c r="AN40" i="48"/>
  <c r="Z40" i="48"/>
  <c r="R40" i="48"/>
  <c r="E40" i="48"/>
  <c r="AN39" i="48"/>
  <c r="R39" i="48"/>
  <c r="AN38" i="48"/>
  <c r="A38" i="48"/>
  <c r="AN37" i="48"/>
  <c r="AN36" i="48"/>
  <c r="AQ34" i="48"/>
  <c r="AN34" i="48"/>
  <c r="T17" i="48"/>
  <c r="T16" i="48"/>
  <c r="T15" i="48"/>
  <c r="T14" i="48"/>
  <c r="T13" i="48"/>
  <c r="T12" i="48"/>
  <c r="BK6" i="48"/>
  <c r="R75" i="47"/>
  <c r="P75" i="47"/>
  <c r="O75" i="47"/>
  <c r="B75" i="47"/>
  <c r="A75" i="47"/>
  <c r="R74" i="47"/>
  <c r="P74" i="47"/>
  <c r="O74" i="47"/>
  <c r="C74" i="47"/>
  <c r="B74" i="47"/>
  <c r="A74" i="47"/>
  <c r="R73" i="47"/>
  <c r="P73" i="47"/>
  <c r="O73" i="47"/>
  <c r="C73" i="47"/>
  <c r="B73" i="47"/>
  <c r="A73" i="47"/>
  <c r="R72" i="47"/>
  <c r="P72" i="47"/>
  <c r="O72" i="47"/>
  <c r="C72" i="47"/>
  <c r="B72" i="47"/>
  <c r="A72" i="47"/>
  <c r="R71" i="47"/>
  <c r="P71" i="47"/>
  <c r="O71" i="47"/>
  <c r="C71" i="47"/>
  <c r="B71" i="47"/>
  <c r="A71" i="47"/>
  <c r="R70" i="47"/>
  <c r="P70" i="47"/>
  <c r="O70" i="47"/>
  <c r="C70" i="47"/>
  <c r="B70" i="47"/>
  <c r="A70" i="47"/>
  <c r="R69" i="47"/>
  <c r="P69" i="47"/>
  <c r="O69" i="47"/>
  <c r="C69" i="47"/>
  <c r="B69" i="47"/>
  <c r="A69" i="47"/>
  <c r="R68" i="47"/>
  <c r="P68" i="47"/>
  <c r="O68" i="47"/>
  <c r="C68" i="47"/>
  <c r="B68" i="47"/>
  <c r="A68" i="47"/>
  <c r="R67" i="47"/>
  <c r="P67" i="47"/>
  <c r="O67" i="47"/>
  <c r="C67" i="47"/>
  <c r="B67" i="47"/>
  <c r="A67" i="47"/>
  <c r="R66" i="47"/>
  <c r="P66" i="47"/>
  <c r="O66" i="47"/>
  <c r="C66" i="47"/>
  <c r="B66" i="47"/>
  <c r="A66" i="47"/>
  <c r="R65" i="47"/>
  <c r="P65" i="47"/>
  <c r="O65" i="47"/>
  <c r="C65" i="47"/>
  <c r="B65" i="47"/>
  <c r="A65" i="47"/>
  <c r="R64" i="47"/>
  <c r="P64" i="47"/>
  <c r="O64" i="47"/>
  <c r="C64" i="47"/>
  <c r="B64" i="47"/>
  <c r="A64" i="47"/>
  <c r="R63" i="47"/>
  <c r="P63" i="47"/>
  <c r="O63" i="47"/>
  <c r="C63" i="47"/>
  <c r="B63" i="47"/>
  <c r="A63" i="47"/>
  <c r="R62" i="47"/>
  <c r="P62" i="47"/>
  <c r="O62" i="47"/>
  <c r="C62" i="47"/>
  <c r="B62" i="47"/>
  <c r="A62" i="47"/>
  <c r="R61" i="47"/>
  <c r="P61" i="47"/>
  <c r="O61" i="47"/>
  <c r="C61" i="47"/>
  <c r="B61" i="47"/>
  <c r="A61" i="47"/>
  <c r="R60" i="47"/>
  <c r="P60" i="47"/>
  <c r="O60" i="47"/>
  <c r="C60" i="47"/>
  <c r="B60" i="47"/>
  <c r="A60" i="47"/>
  <c r="R59" i="47"/>
  <c r="P59" i="47"/>
  <c r="O59" i="47"/>
  <c r="C59" i="47"/>
  <c r="B59" i="47"/>
  <c r="A59" i="47"/>
  <c r="R58" i="47"/>
  <c r="P58" i="47"/>
  <c r="O58" i="47"/>
  <c r="C58" i="47"/>
  <c r="B58" i="47"/>
  <c r="A58" i="47"/>
  <c r="R57" i="47"/>
  <c r="P57" i="47"/>
  <c r="O57" i="47"/>
  <c r="C57" i="47"/>
  <c r="B57" i="47"/>
  <c r="A57" i="47"/>
  <c r="R56" i="47"/>
  <c r="P56" i="47"/>
  <c r="O56" i="47"/>
  <c r="C56" i="47"/>
  <c r="B56" i="47"/>
  <c r="A56" i="47"/>
  <c r="R50" i="47"/>
  <c r="P50" i="47"/>
  <c r="O50" i="47"/>
  <c r="G50" i="47"/>
  <c r="G75" i="47" s="1"/>
  <c r="B50" i="47"/>
  <c r="A50" i="47"/>
  <c r="R49" i="47"/>
  <c r="P49" i="47"/>
  <c r="O49" i="47"/>
  <c r="C49" i="47"/>
  <c r="B49" i="47"/>
  <c r="A49" i="47"/>
  <c r="R48" i="47"/>
  <c r="P48" i="47"/>
  <c r="O48" i="47"/>
  <c r="C48" i="47"/>
  <c r="B48" i="47"/>
  <c r="A48" i="47"/>
  <c r="R47" i="47"/>
  <c r="P47" i="47"/>
  <c r="O47" i="47"/>
  <c r="C47" i="47"/>
  <c r="B47" i="47"/>
  <c r="A47" i="47"/>
  <c r="R46" i="47"/>
  <c r="P46" i="47"/>
  <c r="O46" i="47"/>
  <c r="C46" i="47"/>
  <c r="B46" i="47"/>
  <c r="A46" i="47"/>
  <c r="R45" i="47"/>
  <c r="P45" i="47"/>
  <c r="O45" i="47"/>
  <c r="C45" i="47"/>
  <c r="B45" i="47"/>
  <c r="A45" i="47"/>
  <c r="R44" i="47"/>
  <c r="P44" i="47"/>
  <c r="O44" i="47"/>
  <c r="C44" i="47"/>
  <c r="B44" i="47"/>
  <c r="A44" i="47"/>
  <c r="R43" i="47"/>
  <c r="P43" i="47"/>
  <c r="O43" i="47"/>
  <c r="C43" i="47"/>
  <c r="B43" i="47"/>
  <c r="A43" i="47"/>
  <c r="R42" i="47"/>
  <c r="P42" i="47"/>
  <c r="O42" i="47"/>
  <c r="C42" i="47"/>
  <c r="B42" i="47"/>
  <c r="A42" i="47"/>
  <c r="R41" i="47"/>
  <c r="P41" i="47"/>
  <c r="O41" i="47"/>
  <c r="C41" i="47"/>
  <c r="B41" i="47"/>
  <c r="A41" i="47"/>
  <c r="R40" i="47"/>
  <c r="P40" i="47"/>
  <c r="O40" i="47"/>
  <c r="C40" i="47"/>
  <c r="B40" i="47"/>
  <c r="A40" i="47"/>
  <c r="R39" i="47"/>
  <c r="P39" i="47"/>
  <c r="O39" i="47"/>
  <c r="C39" i="47"/>
  <c r="B39" i="47"/>
  <c r="A39" i="47"/>
  <c r="R38" i="47"/>
  <c r="P38" i="47"/>
  <c r="O38" i="47"/>
  <c r="C38" i="47"/>
  <c r="B38" i="47"/>
  <c r="A38" i="47"/>
  <c r="R37" i="47"/>
  <c r="P37" i="47"/>
  <c r="O37" i="47"/>
  <c r="C37" i="47"/>
  <c r="B37" i="47"/>
  <c r="A37" i="47"/>
  <c r="R36" i="47"/>
  <c r="P36" i="47"/>
  <c r="O36" i="47"/>
  <c r="C36" i="47"/>
  <c r="B36" i="47"/>
  <c r="A36" i="47"/>
  <c r="R35" i="47"/>
  <c r="P35" i="47"/>
  <c r="O35" i="47"/>
  <c r="C35" i="47"/>
  <c r="B35" i="47"/>
  <c r="A35" i="47"/>
  <c r="R34" i="47"/>
  <c r="P34" i="47"/>
  <c r="O34" i="47"/>
  <c r="C34" i="47"/>
  <c r="B34" i="47"/>
  <c r="A34" i="47"/>
  <c r="R33" i="47"/>
  <c r="P33" i="47"/>
  <c r="O33" i="47"/>
  <c r="C33" i="47"/>
  <c r="B33" i="47"/>
  <c r="A33" i="47"/>
  <c r="R32" i="47"/>
  <c r="P32" i="47"/>
  <c r="O32" i="47"/>
  <c r="C32" i="47"/>
  <c r="B32" i="47"/>
  <c r="A32" i="47"/>
  <c r="R31" i="47"/>
  <c r="P31" i="47"/>
  <c r="O31" i="47"/>
  <c r="C31" i="47"/>
  <c r="B31" i="47"/>
  <c r="A31" i="47"/>
  <c r="W24" i="47"/>
  <c r="W23" i="47"/>
  <c r="W22" i="47"/>
  <c r="W21" i="47"/>
  <c r="W20" i="47"/>
  <c r="W19" i="47"/>
  <c r="W18" i="47"/>
  <c r="W17" i="47"/>
  <c r="W16" i="47"/>
  <c r="W15" i="47"/>
  <c r="W14" i="47"/>
  <c r="W13" i="47"/>
  <c r="W12" i="47"/>
  <c r="W11" i="47"/>
  <c r="W10" i="47"/>
  <c r="W9" i="47"/>
  <c r="W8" i="47"/>
  <c r="W7" i="47"/>
  <c r="W6" i="47"/>
  <c r="AK84" i="46"/>
  <c r="Y84" i="46"/>
  <c r="S84" i="46"/>
  <c r="AK83" i="46"/>
  <c r="AE83" i="46"/>
  <c r="AD83" i="46"/>
  <c r="Y83" i="46"/>
  <c r="S83" i="46"/>
  <c r="H79" i="46"/>
  <c r="Q77" i="46"/>
  <c r="O77" i="46"/>
  <c r="M77" i="46"/>
  <c r="C77" i="46"/>
  <c r="B77" i="46"/>
  <c r="A77" i="46"/>
  <c r="Q76" i="46"/>
  <c r="O76" i="46"/>
  <c r="M76" i="46"/>
  <c r="C76" i="46"/>
  <c r="B76" i="46"/>
  <c r="A76" i="46"/>
  <c r="Q75" i="46"/>
  <c r="O75" i="46"/>
  <c r="M75" i="46"/>
  <c r="C75" i="46"/>
  <c r="B75" i="46"/>
  <c r="A75" i="46"/>
  <c r="Q74" i="46"/>
  <c r="O74" i="46"/>
  <c r="M74" i="46"/>
  <c r="C74" i="46"/>
  <c r="B74" i="46"/>
  <c r="A74" i="46"/>
  <c r="Q73" i="46"/>
  <c r="O73" i="46"/>
  <c r="M73" i="46"/>
  <c r="C73" i="46"/>
  <c r="B73" i="46"/>
  <c r="A73" i="46"/>
  <c r="Q72" i="46"/>
  <c r="O72" i="46"/>
  <c r="M72" i="46"/>
  <c r="C72" i="46"/>
  <c r="B72" i="46"/>
  <c r="A72" i="46"/>
  <c r="Z70" i="46"/>
  <c r="R70" i="46"/>
  <c r="E70" i="46"/>
  <c r="AN69" i="46"/>
  <c r="R69" i="46"/>
  <c r="AN68" i="46"/>
  <c r="A68" i="46"/>
  <c r="AN67" i="46"/>
  <c r="AN66" i="46"/>
  <c r="AQ64" i="46"/>
  <c r="AN64" i="46"/>
  <c r="AK54" i="46"/>
  <c r="Y54" i="46"/>
  <c r="S54" i="46"/>
  <c r="AK53" i="46"/>
  <c r="AE53" i="46"/>
  <c r="AD53" i="46"/>
  <c r="Y53" i="46"/>
  <c r="S53" i="46"/>
  <c r="H49" i="46"/>
  <c r="Q47" i="46"/>
  <c r="O47" i="46"/>
  <c r="M47" i="46"/>
  <c r="C47" i="46"/>
  <c r="B47" i="46"/>
  <c r="A47" i="46"/>
  <c r="Q46" i="46"/>
  <c r="O46" i="46"/>
  <c r="M46" i="46"/>
  <c r="C46" i="46"/>
  <c r="B46" i="46"/>
  <c r="A46" i="46"/>
  <c r="Q45" i="46"/>
  <c r="O45" i="46"/>
  <c r="M45" i="46"/>
  <c r="C45" i="46"/>
  <c r="B45" i="46"/>
  <c r="A45" i="46"/>
  <c r="Q44" i="46"/>
  <c r="O44" i="46"/>
  <c r="M44" i="46"/>
  <c r="C44" i="46"/>
  <c r="B44" i="46"/>
  <c r="A44" i="46"/>
  <c r="Q43" i="46"/>
  <c r="O43" i="46"/>
  <c r="M43" i="46"/>
  <c r="C43" i="46"/>
  <c r="B43" i="46"/>
  <c r="A43" i="46"/>
  <c r="Q42" i="46"/>
  <c r="O42" i="46"/>
  <c r="M42" i="46"/>
  <c r="C42" i="46"/>
  <c r="B42" i="46"/>
  <c r="A42" i="46"/>
  <c r="Z40" i="46"/>
  <c r="R40" i="46"/>
  <c r="E40" i="46"/>
  <c r="AN39" i="46"/>
  <c r="R39" i="46"/>
  <c r="AN38" i="46"/>
  <c r="A38" i="46"/>
  <c r="AN37" i="46"/>
  <c r="AN36" i="46"/>
  <c r="AQ34" i="46"/>
  <c r="AN34" i="46"/>
  <c r="T17" i="46"/>
  <c r="T16" i="46"/>
  <c r="T15" i="46"/>
  <c r="T14" i="46"/>
  <c r="T13" i="46"/>
  <c r="T12" i="46"/>
  <c r="BK6" i="46"/>
  <c r="R75" i="45"/>
  <c r="P75" i="45"/>
  <c r="O75" i="45"/>
  <c r="B75" i="45"/>
  <c r="A75" i="45"/>
  <c r="R74" i="45"/>
  <c r="P74" i="45"/>
  <c r="O74" i="45"/>
  <c r="C74" i="45"/>
  <c r="B74" i="45"/>
  <c r="A74" i="45"/>
  <c r="R73" i="45"/>
  <c r="P73" i="45"/>
  <c r="O73" i="45"/>
  <c r="C73" i="45"/>
  <c r="B73" i="45"/>
  <c r="A73" i="45"/>
  <c r="R72" i="45"/>
  <c r="P72" i="45"/>
  <c r="O72" i="45"/>
  <c r="C72" i="45"/>
  <c r="B72" i="45"/>
  <c r="A72" i="45"/>
  <c r="R71" i="45"/>
  <c r="P71" i="45"/>
  <c r="O71" i="45"/>
  <c r="C71" i="45"/>
  <c r="B71" i="45"/>
  <c r="A71" i="45"/>
  <c r="R70" i="45"/>
  <c r="P70" i="45"/>
  <c r="O70" i="45"/>
  <c r="C70" i="45"/>
  <c r="B70" i="45"/>
  <c r="A70" i="45"/>
  <c r="R69" i="45"/>
  <c r="P69" i="45"/>
  <c r="O69" i="45"/>
  <c r="C69" i="45"/>
  <c r="B69" i="45"/>
  <c r="A69" i="45"/>
  <c r="R68" i="45"/>
  <c r="P68" i="45"/>
  <c r="O68" i="45"/>
  <c r="C68" i="45"/>
  <c r="B68" i="45"/>
  <c r="A68" i="45"/>
  <c r="R67" i="45"/>
  <c r="P67" i="45"/>
  <c r="O67" i="45"/>
  <c r="C67" i="45"/>
  <c r="B67" i="45"/>
  <c r="A67" i="45"/>
  <c r="R66" i="45"/>
  <c r="P66" i="45"/>
  <c r="O66" i="45"/>
  <c r="C66" i="45"/>
  <c r="B66" i="45"/>
  <c r="A66" i="45"/>
  <c r="R65" i="45"/>
  <c r="P65" i="45"/>
  <c r="O65" i="45"/>
  <c r="C65" i="45"/>
  <c r="B65" i="45"/>
  <c r="A65" i="45"/>
  <c r="R64" i="45"/>
  <c r="P64" i="45"/>
  <c r="O64" i="45"/>
  <c r="C64" i="45"/>
  <c r="B64" i="45"/>
  <c r="A64" i="45"/>
  <c r="R63" i="45"/>
  <c r="P63" i="45"/>
  <c r="O63" i="45"/>
  <c r="C63" i="45"/>
  <c r="B63" i="45"/>
  <c r="A63" i="45"/>
  <c r="R62" i="45"/>
  <c r="P62" i="45"/>
  <c r="O62" i="45"/>
  <c r="C62" i="45"/>
  <c r="B62" i="45"/>
  <c r="A62" i="45"/>
  <c r="R61" i="45"/>
  <c r="P61" i="45"/>
  <c r="O61" i="45"/>
  <c r="C61" i="45"/>
  <c r="B61" i="45"/>
  <c r="A61" i="45"/>
  <c r="R60" i="45"/>
  <c r="P60" i="45"/>
  <c r="O60" i="45"/>
  <c r="C60" i="45"/>
  <c r="B60" i="45"/>
  <c r="A60" i="45"/>
  <c r="R59" i="45"/>
  <c r="P59" i="45"/>
  <c r="O59" i="45"/>
  <c r="C59" i="45"/>
  <c r="B59" i="45"/>
  <c r="A59" i="45"/>
  <c r="R58" i="45"/>
  <c r="P58" i="45"/>
  <c r="O58" i="45"/>
  <c r="C58" i="45"/>
  <c r="B58" i="45"/>
  <c r="A58" i="45"/>
  <c r="R57" i="45"/>
  <c r="P57" i="45"/>
  <c r="O57" i="45"/>
  <c r="C57" i="45"/>
  <c r="B57" i="45"/>
  <c r="A57" i="45"/>
  <c r="R56" i="45"/>
  <c r="P56" i="45"/>
  <c r="O56" i="45"/>
  <c r="C56" i="45"/>
  <c r="B56" i="45"/>
  <c r="A56" i="45"/>
  <c r="R50" i="45"/>
  <c r="P50" i="45"/>
  <c r="O50" i="45"/>
  <c r="G50" i="45"/>
  <c r="G75" i="45" s="1"/>
  <c r="B50" i="45"/>
  <c r="A50" i="45"/>
  <c r="R49" i="45"/>
  <c r="P49" i="45"/>
  <c r="O49" i="45"/>
  <c r="C49" i="45"/>
  <c r="B49" i="45"/>
  <c r="A49" i="45"/>
  <c r="R48" i="45"/>
  <c r="P48" i="45"/>
  <c r="O48" i="45"/>
  <c r="C48" i="45"/>
  <c r="B48" i="45"/>
  <c r="A48" i="45"/>
  <c r="R47" i="45"/>
  <c r="P47" i="45"/>
  <c r="O47" i="45"/>
  <c r="C47" i="45"/>
  <c r="B47" i="45"/>
  <c r="A47" i="45"/>
  <c r="R46" i="45"/>
  <c r="P46" i="45"/>
  <c r="O46" i="45"/>
  <c r="C46" i="45"/>
  <c r="B46" i="45"/>
  <c r="A46" i="45"/>
  <c r="R45" i="45"/>
  <c r="P45" i="45"/>
  <c r="O45" i="45"/>
  <c r="C45" i="45"/>
  <c r="B45" i="45"/>
  <c r="A45" i="45"/>
  <c r="R44" i="45"/>
  <c r="P44" i="45"/>
  <c r="O44" i="45"/>
  <c r="C44" i="45"/>
  <c r="B44" i="45"/>
  <c r="A44" i="45"/>
  <c r="R43" i="45"/>
  <c r="P43" i="45"/>
  <c r="O43" i="45"/>
  <c r="C43" i="45"/>
  <c r="B43" i="45"/>
  <c r="A43" i="45"/>
  <c r="R42" i="45"/>
  <c r="P42" i="45"/>
  <c r="O42" i="45"/>
  <c r="C42" i="45"/>
  <c r="B42" i="45"/>
  <c r="A42" i="45"/>
  <c r="R41" i="45"/>
  <c r="P41" i="45"/>
  <c r="O41" i="45"/>
  <c r="C41" i="45"/>
  <c r="B41" i="45"/>
  <c r="A41" i="45"/>
  <c r="R40" i="45"/>
  <c r="P40" i="45"/>
  <c r="O40" i="45"/>
  <c r="C40" i="45"/>
  <c r="B40" i="45"/>
  <c r="A40" i="45"/>
  <c r="R39" i="45"/>
  <c r="P39" i="45"/>
  <c r="O39" i="45"/>
  <c r="C39" i="45"/>
  <c r="B39" i="45"/>
  <c r="A39" i="45"/>
  <c r="R38" i="45"/>
  <c r="P38" i="45"/>
  <c r="O38" i="45"/>
  <c r="C38" i="45"/>
  <c r="B38" i="45"/>
  <c r="A38" i="45"/>
  <c r="R37" i="45"/>
  <c r="P37" i="45"/>
  <c r="O37" i="45"/>
  <c r="C37" i="45"/>
  <c r="B37" i="45"/>
  <c r="A37" i="45"/>
  <c r="R36" i="45"/>
  <c r="P36" i="45"/>
  <c r="O36" i="45"/>
  <c r="C36" i="45"/>
  <c r="B36" i="45"/>
  <c r="A36" i="45"/>
  <c r="R35" i="45"/>
  <c r="P35" i="45"/>
  <c r="O35" i="45"/>
  <c r="C35" i="45"/>
  <c r="B35" i="45"/>
  <c r="A35" i="45"/>
  <c r="R34" i="45"/>
  <c r="P34" i="45"/>
  <c r="O34" i="45"/>
  <c r="C34" i="45"/>
  <c r="B34" i="45"/>
  <c r="A34" i="45"/>
  <c r="R33" i="45"/>
  <c r="P33" i="45"/>
  <c r="O33" i="45"/>
  <c r="C33" i="45"/>
  <c r="B33" i="45"/>
  <c r="A33" i="45"/>
  <c r="R32" i="45"/>
  <c r="P32" i="45"/>
  <c r="O32" i="45"/>
  <c r="C32" i="45"/>
  <c r="B32" i="45"/>
  <c r="A32" i="45"/>
  <c r="R31" i="45"/>
  <c r="P31" i="45"/>
  <c r="O31" i="45"/>
  <c r="C31" i="45"/>
  <c r="B31" i="45"/>
  <c r="A31" i="45"/>
  <c r="W24" i="45"/>
  <c r="W23" i="45"/>
  <c r="W22" i="45"/>
  <c r="W21" i="45"/>
  <c r="W20" i="45"/>
  <c r="W19" i="45"/>
  <c r="W18" i="45"/>
  <c r="W17" i="45"/>
  <c r="W16" i="45"/>
  <c r="W15" i="45"/>
  <c r="W14" i="45"/>
  <c r="W13" i="45"/>
  <c r="W12" i="45"/>
  <c r="W11" i="45"/>
  <c r="W10" i="45"/>
  <c r="W9" i="45"/>
  <c r="W8" i="45"/>
  <c r="W7" i="45"/>
  <c r="W6" i="45"/>
  <c r="AK84" i="44"/>
  <c r="Y84" i="44"/>
  <c r="S84" i="44"/>
  <c r="AK83" i="44"/>
  <c r="AE83" i="44"/>
  <c r="AD83" i="44"/>
  <c r="Y83" i="44"/>
  <c r="S83" i="44"/>
  <c r="H79" i="44"/>
  <c r="Q77" i="44"/>
  <c r="O77" i="44"/>
  <c r="M77" i="44"/>
  <c r="C77" i="44"/>
  <c r="B77" i="44"/>
  <c r="A77" i="44"/>
  <c r="Q76" i="44"/>
  <c r="O76" i="44"/>
  <c r="M76" i="44"/>
  <c r="C76" i="44"/>
  <c r="B76" i="44"/>
  <c r="A76" i="44"/>
  <c r="Q75" i="44"/>
  <c r="O75" i="44"/>
  <c r="M75" i="44"/>
  <c r="C75" i="44"/>
  <c r="B75" i="44"/>
  <c r="A75" i="44"/>
  <c r="Q74" i="44"/>
  <c r="O74" i="44"/>
  <c r="M74" i="44"/>
  <c r="C74" i="44"/>
  <c r="B74" i="44"/>
  <c r="A74" i="44"/>
  <c r="Q73" i="44"/>
  <c r="O73" i="44"/>
  <c r="M73" i="44"/>
  <c r="C73" i="44"/>
  <c r="B73" i="44"/>
  <c r="A73" i="44"/>
  <c r="Q72" i="44"/>
  <c r="O72" i="44"/>
  <c r="M72" i="44"/>
  <c r="C72" i="44"/>
  <c r="B72" i="44"/>
  <c r="A72" i="44"/>
  <c r="AN70" i="44"/>
  <c r="Z70" i="44"/>
  <c r="R70" i="44"/>
  <c r="E70" i="44"/>
  <c r="AN69" i="44"/>
  <c r="R69" i="44"/>
  <c r="AN68" i="44"/>
  <c r="A68" i="44"/>
  <c r="AN67" i="44"/>
  <c r="AN66" i="44"/>
  <c r="AQ64" i="44"/>
  <c r="AN64" i="44"/>
  <c r="AK54" i="44"/>
  <c r="Y54" i="44"/>
  <c r="S54" i="44"/>
  <c r="AK53" i="44"/>
  <c r="AE53" i="44"/>
  <c r="AD53" i="44"/>
  <c r="Y53" i="44"/>
  <c r="S53" i="44"/>
  <c r="H49" i="44"/>
  <c r="Q47" i="44"/>
  <c r="O47" i="44"/>
  <c r="M47" i="44"/>
  <c r="C47" i="44"/>
  <c r="B47" i="44"/>
  <c r="A47" i="44"/>
  <c r="Q46" i="44"/>
  <c r="O46" i="44"/>
  <c r="M46" i="44"/>
  <c r="C46" i="44"/>
  <c r="B46" i="44"/>
  <c r="A46" i="44"/>
  <c r="Q45" i="44"/>
  <c r="O45" i="44"/>
  <c r="M45" i="44"/>
  <c r="C45" i="44"/>
  <c r="B45" i="44"/>
  <c r="A45" i="44"/>
  <c r="Q44" i="44"/>
  <c r="O44" i="44"/>
  <c r="M44" i="44"/>
  <c r="C44" i="44"/>
  <c r="B44" i="44"/>
  <c r="A44" i="44"/>
  <c r="Q43" i="44"/>
  <c r="O43" i="44"/>
  <c r="M43" i="44"/>
  <c r="C43" i="44"/>
  <c r="B43" i="44"/>
  <c r="A43" i="44"/>
  <c r="Q42" i="44"/>
  <c r="O42" i="44"/>
  <c r="M42" i="44"/>
  <c r="C42" i="44"/>
  <c r="B42" i="44"/>
  <c r="A42" i="44"/>
  <c r="AN40" i="44"/>
  <c r="Z40" i="44"/>
  <c r="R40" i="44"/>
  <c r="E40" i="44"/>
  <c r="AN39" i="44"/>
  <c r="R39" i="44"/>
  <c r="AN38" i="44"/>
  <c r="A38" i="44"/>
  <c r="AN37" i="44"/>
  <c r="AN36" i="44"/>
  <c r="AQ34" i="44"/>
  <c r="AN34" i="44"/>
  <c r="T17" i="44"/>
  <c r="T16" i="44"/>
  <c r="T15" i="44"/>
  <c r="T14" i="44"/>
  <c r="T13" i="44"/>
  <c r="T12" i="44"/>
  <c r="BK6" i="44"/>
  <c r="R75" i="43"/>
  <c r="P75" i="43"/>
  <c r="O75" i="43"/>
  <c r="B75" i="43"/>
  <c r="A75" i="43"/>
  <c r="R74" i="43"/>
  <c r="P74" i="43"/>
  <c r="O74" i="43"/>
  <c r="C74" i="43"/>
  <c r="B74" i="43"/>
  <c r="A74" i="43"/>
  <c r="R73" i="43"/>
  <c r="P73" i="43"/>
  <c r="O73" i="43"/>
  <c r="C73" i="43"/>
  <c r="B73" i="43"/>
  <c r="A73" i="43"/>
  <c r="R72" i="43"/>
  <c r="P72" i="43"/>
  <c r="O72" i="43"/>
  <c r="C72" i="43"/>
  <c r="B72" i="43"/>
  <c r="A72" i="43"/>
  <c r="R71" i="43"/>
  <c r="P71" i="43"/>
  <c r="O71" i="43"/>
  <c r="C71" i="43"/>
  <c r="B71" i="43"/>
  <c r="A71" i="43"/>
  <c r="R70" i="43"/>
  <c r="P70" i="43"/>
  <c r="O70" i="43"/>
  <c r="C70" i="43"/>
  <c r="B70" i="43"/>
  <c r="A70" i="43"/>
  <c r="R69" i="43"/>
  <c r="P69" i="43"/>
  <c r="O69" i="43"/>
  <c r="C69" i="43"/>
  <c r="B69" i="43"/>
  <c r="A69" i="43"/>
  <c r="R68" i="43"/>
  <c r="P68" i="43"/>
  <c r="O68" i="43"/>
  <c r="C68" i="43"/>
  <c r="B68" i="43"/>
  <c r="A68" i="43"/>
  <c r="R67" i="43"/>
  <c r="P67" i="43"/>
  <c r="O67" i="43"/>
  <c r="C67" i="43"/>
  <c r="B67" i="43"/>
  <c r="A67" i="43"/>
  <c r="R66" i="43"/>
  <c r="P66" i="43"/>
  <c r="O66" i="43"/>
  <c r="C66" i="43"/>
  <c r="B66" i="43"/>
  <c r="A66" i="43"/>
  <c r="R65" i="43"/>
  <c r="P65" i="43"/>
  <c r="O65" i="43"/>
  <c r="C65" i="43"/>
  <c r="B65" i="43"/>
  <c r="A65" i="43"/>
  <c r="R64" i="43"/>
  <c r="P64" i="43"/>
  <c r="O64" i="43"/>
  <c r="C64" i="43"/>
  <c r="B64" i="43"/>
  <c r="A64" i="43"/>
  <c r="R63" i="43"/>
  <c r="P63" i="43"/>
  <c r="O63" i="43"/>
  <c r="C63" i="43"/>
  <c r="B63" i="43"/>
  <c r="A63" i="43"/>
  <c r="R62" i="43"/>
  <c r="P62" i="43"/>
  <c r="O62" i="43"/>
  <c r="C62" i="43"/>
  <c r="B62" i="43"/>
  <c r="A62" i="43"/>
  <c r="R61" i="43"/>
  <c r="P61" i="43"/>
  <c r="O61" i="43"/>
  <c r="C61" i="43"/>
  <c r="B61" i="43"/>
  <c r="A61" i="43"/>
  <c r="R60" i="43"/>
  <c r="P60" i="43"/>
  <c r="O60" i="43"/>
  <c r="C60" i="43"/>
  <c r="B60" i="43"/>
  <c r="A60" i="43"/>
  <c r="R59" i="43"/>
  <c r="P59" i="43"/>
  <c r="O59" i="43"/>
  <c r="C59" i="43"/>
  <c r="B59" i="43"/>
  <c r="A59" i="43"/>
  <c r="R58" i="43"/>
  <c r="P58" i="43"/>
  <c r="O58" i="43"/>
  <c r="C58" i="43"/>
  <c r="B58" i="43"/>
  <c r="A58" i="43"/>
  <c r="R57" i="43"/>
  <c r="P57" i="43"/>
  <c r="O57" i="43"/>
  <c r="C57" i="43"/>
  <c r="B57" i="43"/>
  <c r="A57" i="43"/>
  <c r="R56" i="43"/>
  <c r="P56" i="43"/>
  <c r="O56" i="43"/>
  <c r="C56" i="43"/>
  <c r="B56" i="43"/>
  <c r="A56" i="43"/>
  <c r="R50" i="43"/>
  <c r="P50" i="43"/>
  <c r="O50" i="43"/>
  <c r="G50" i="43"/>
  <c r="G75" i="43" s="1"/>
  <c r="B50" i="43"/>
  <c r="A50" i="43"/>
  <c r="R49" i="43"/>
  <c r="P49" i="43"/>
  <c r="O49" i="43"/>
  <c r="C49" i="43"/>
  <c r="B49" i="43"/>
  <c r="A49" i="43"/>
  <c r="R48" i="43"/>
  <c r="P48" i="43"/>
  <c r="O48" i="43"/>
  <c r="C48" i="43"/>
  <c r="B48" i="43"/>
  <c r="A48" i="43"/>
  <c r="R47" i="43"/>
  <c r="P47" i="43"/>
  <c r="O47" i="43"/>
  <c r="C47" i="43"/>
  <c r="B47" i="43"/>
  <c r="A47" i="43"/>
  <c r="R46" i="43"/>
  <c r="P46" i="43"/>
  <c r="O46" i="43"/>
  <c r="C46" i="43"/>
  <c r="B46" i="43"/>
  <c r="A46" i="43"/>
  <c r="R45" i="43"/>
  <c r="P45" i="43"/>
  <c r="O45" i="43"/>
  <c r="C45" i="43"/>
  <c r="B45" i="43"/>
  <c r="A45" i="43"/>
  <c r="R44" i="43"/>
  <c r="P44" i="43"/>
  <c r="O44" i="43"/>
  <c r="C44" i="43"/>
  <c r="B44" i="43"/>
  <c r="A44" i="43"/>
  <c r="R43" i="43"/>
  <c r="P43" i="43"/>
  <c r="O43" i="43"/>
  <c r="C43" i="43"/>
  <c r="B43" i="43"/>
  <c r="A43" i="43"/>
  <c r="R42" i="43"/>
  <c r="P42" i="43"/>
  <c r="O42" i="43"/>
  <c r="C42" i="43"/>
  <c r="B42" i="43"/>
  <c r="A42" i="43"/>
  <c r="R41" i="43"/>
  <c r="P41" i="43"/>
  <c r="O41" i="43"/>
  <c r="C41" i="43"/>
  <c r="B41" i="43"/>
  <c r="A41" i="43"/>
  <c r="R40" i="43"/>
  <c r="P40" i="43"/>
  <c r="O40" i="43"/>
  <c r="C40" i="43"/>
  <c r="B40" i="43"/>
  <c r="A40" i="43"/>
  <c r="R39" i="43"/>
  <c r="P39" i="43"/>
  <c r="O39" i="43"/>
  <c r="C39" i="43"/>
  <c r="B39" i="43"/>
  <c r="A39" i="43"/>
  <c r="R38" i="43"/>
  <c r="P38" i="43"/>
  <c r="O38" i="43"/>
  <c r="C38" i="43"/>
  <c r="B38" i="43"/>
  <c r="A38" i="43"/>
  <c r="R37" i="43"/>
  <c r="P37" i="43"/>
  <c r="O37" i="43"/>
  <c r="C37" i="43"/>
  <c r="B37" i="43"/>
  <c r="A37" i="43"/>
  <c r="R36" i="43"/>
  <c r="P36" i="43"/>
  <c r="O36" i="43"/>
  <c r="C36" i="43"/>
  <c r="B36" i="43"/>
  <c r="A36" i="43"/>
  <c r="R35" i="43"/>
  <c r="P35" i="43"/>
  <c r="O35" i="43"/>
  <c r="C35" i="43"/>
  <c r="B35" i="43"/>
  <c r="A35" i="43"/>
  <c r="R34" i="43"/>
  <c r="P34" i="43"/>
  <c r="O34" i="43"/>
  <c r="C34" i="43"/>
  <c r="B34" i="43"/>
  <c r="A34" i="43"/>
  <c r="R33" i="43"/>
  <c r="P33" i="43"/>
  <c r="O33" i="43"/>
  <c r="C33" i="43"/>
  <c r="B33" i="43"/>
  <c r="A33" i="43"/>
  <c r="R32" i="43"/>
  <c r="P32" i="43"/>
  <c r="O32" i="43"/>
  <c r="C32" i="43"/>
  <c r="B32" i="43"/>
  <c r="A32" i="43"/>
  <c r="R31" i="43"/>
  <c r="P31" i="43"/>
  <c r="O31" i="43"/>
  <c r="C31" i="43"/>
  <c r="B31" i="43"/>
  <c r="A31" i="43"/>
  <c r="W24" i="43"/>
  <c r="W23" i="43"/>
  <c r="W22" i="43"/>
  <c r="W21" i="43"/>
  <c r="W20" i="43"/>
  <c r="W19" i="43"/>
  <c r="W18" i="43"/>
  <c r="W17" i="43"/>
  <c r="W16" i="43"/>
  <c r="W15" i="43"/>
  <c r="W14" i="43"/>
  <c r="W13" i="43"/>
  <c r="W12" i="43"/>
  <c r="W11" i="43"/>
  <c r="W10" i="43"/>
  <c r="W9" i="43"/>
  <c r="W8" i="43"/>
  <c r="W7" i="43"/>
  <c r="W6" i="43"/>
  <c r="AK84" i="42"/>
  <c r="Y84" i="42"/>
  <c r="S84" i="42"/>
  <c r="AK83" i="42"/>
  <c r="AE83" i="42"/>
  <c r="AD83" i="42"/>
  <c r="Y83" i="42"/>
  <c r="S83" i="42"/>
  <c r="H79" i="42"/>
  <c r="Q77" i="42"/>
  <c r="O77" i="42"/>
  <c r="M77" i="42"/>
  <c r="C77" i="42"/>
  <c r="B77" i="42"/>
  <c r="A77" i="42"/>
  <c r="Q76" i="42"/>
  <c r="O76" i="42"/>
  <c r="M76" i="42"/>
  <c r="C76" i="42"/>
  <c r="B76" i="42"/>
  <c r="A76" i="42"/>
  <c r="Q75" i="42"/>
  <c r="O75" i="42"/>
  <c r="M75" i="42"/>
  <c r="C75" i="42"/>
  <c r="B75" i="42"/>
  <c r="A75" i="42"/>
  <c r="Q74" i="42"/>
  <c r="O74" i="42"/>
  <c r="M74" i="42"/>
  <c r="C74" i="42"/>
  <c r="B74" i="42"/>
  <c r="A74" i="42"/>
  <c r="Q73" i="42"/>
  <c r="O73" i="42"/>
  <c r="M73" i="42"/>
  <c r="C73" i="42"/>
  <c r="B73" i="42"/>
  <c r="A73" i="42"/>
  <c r="Q72" i="42"/>
  <c r="O72" i="42"/>
  <c r="M72" i="42"/>
  <c r="C72" i="42"/>
  <c r="B72" i="42"/>
  <c r="A72" i="42"/>
  <c r="AN70" i="42"/>
  <c r="Z70" i="42"/>
  <c r="R70" i="42"/>
  <c r="E70" i="42"/>
  <c r="AN69" i="42"/>
  <c r="R69" i="42"/>
  <c r="AN68" i="42"/>
  <c r="A68" i="42"/>
  <c r="AN67" i="42"/>
  <c r="AN66" i="42"/>
  <c r="AQ64" i="42"/>
  <c r="AN64" i="42"/>
  <c r="AK54" i="42"/>
  <c r="Y54" i="42"/>
  <c r="S54" i="42"/>
  <c r="AK53" i="42"/>
  <c r="AE53" i="42"/>
  <c r="AD53" i="42"/>
  <c r="Y53" i="42"/>
  <c r="S53" i="42"/>
  <c r="H49" i="42"/>
  <c r="Q47" i="42"/>
  <c r="O47" i="42"/>
  <c r="M47" i="42"/>
  <c r="C47" i="42"/>
  <c r="B47" i="42"/>
  <c r="A47" i="42"/>
  <c r="Q46" i="42"/>
  <c r="O46" i="42"/>
  <c r="M46" i="42"/>
  <c r="C46" i="42"/>
  <c r="B46" i="42"/>
  <c r="A46" i="42"/>
  <c r="Q45" i="42"/>
  <c r="O45" i="42"/>
  <c r="M45" i="42"/>
  <c r="C45" i="42"/>
  <c r="B45" i="42"/>
  <c r="A45" i="42"/>
  <c r="Q44" i="42"/>
  <c r="O44" i="42"/>
  <c r="M44" i="42"/>
  <c r="C44" i="42"/>
  <c r="B44" i="42"/>
  <c r="A44" i="42"/>
  <c r="Q43" i="42"/>
  <c r="O43" i="42"/>
  <c r="M43" i="42"/>
  <c r="C43" i="42"/>
  <c r="B43" i="42"/>
  <c r="A43" i="42"/>
  <c r="Q42" i="42"/>
  <c r="O42" i="42"/>
  <c r="M42" i="42"/>
  <c r="C42" i="42"/>
  <c r="B42" i="42"/>
  <c r="A42" i="42"/>
  <c r="AN40" i="42"/>
  <c r="Z40" i="42"/>
  <c r="R40" i="42"/>
  <c r="E40" i="42"/>
  <c r="AN39" i="42"/>
  <c r="R39" i="42"/>
  <c r="AN38" i="42"/>
  <c r="A38" i="42"/>
  <c r="AN37" i="42"/>
  <c r="AN36" i="42"/>
  <c r="AQ34" i="42"/>
  <c r="AN34" i="42"/>
  <c r="T17" i="42"/>
  <c r="T16" i="42"/>
  <c r="T15" i="42"/>
  <c r="T14" i="42"/>
  <c r="T13" i="42"/>
  <c r="T12" i="42"/>
  <c r="BK6" i="42"/>
  <c r="R75" i="41"/>
  <c r="P75" i="41"/>
  <c r="O75" i="41"/>
  <c r="B75" i="41"/>
  <c r="A75" i="41"/>
  <c r="R74" i="41"/>
  <c r="P74" i="41"/>
  <c r="O74" i="41"/>
  <c r="C74" i="41"/>
  <c r="B74" i="41"/>
  <c r="A74" i="41"/>
  <c r="R73" i="41"/>
  <c r="P73" i="41"/>
  <c r="O73" i="41"/>
  <c r="C73" i="41"/>
  <c r="B73" i="41"/>
  <c r="A73" i="41"/>
  <c r="R72" i="41"/>
  <c r="P72" i="41"/>
  <c r="O72" i="41"/>
  <c r="C72" i="41"/>
  <c r="B72" i="41"/>
  <c r="A72" i="41"/>
  <c r="R71" i="41"/>
  <c r="P71" i="41"/>
  <c r="O71" i="41"/>
  <c r="C71" i="41"/>
  <c r="B71" i="41"/>
  <c r="A71" i="41"/>
  <c r="R70" i="41"/>
  <c r="P70" i="41"/>
  <c r="O70" i="41"/>
  <c r="C70" i="41"/>
  <c r="B70" i="41"/>
  <c r="A70" i="41"/>
  <c r="R69" i="41"/>
  <c r="P69" i="41"/>
  <c r="O69" i="41"/>
  <c r="C69" i="41"/>
  <c r="B69" i="41"/>
  <c r="A69" i="41"/>
  <c r="R68" i="41"/>
  <c r="P68" i="41"/>
  <c r="O68" i="41"/>
  <c r="C68" i="41"/>
  <c r="B68" i="41"/>
  <c r="A68" i="41"/>
  <c r="R67" i="41"/>
  <c r="P67" i="41"/>
  <c r="O67" i="41"/>
  <c r="C67" i="41"/>
  <c r="B67" i="41"/>
  <c r="A67" i="41"/>
  <c r="R66" i="41"/>
  <c r="P66" i="41"/>
  <c r="O66" i="41"/>
  <c r="C66" i="41"/>
  <c r="B66" i="41"/>
  <c r="A66" i="41"/>
  <c r="R65" i="41"/>
  <c r="P65" i="41"/>
  <c r="O65" i="41"/>
  <c r="C65" i="41"/>
  <c r="B65" i="41"/>
  <c r="A65" i="41"/>
  <c r="R64" i="41"/>
  <c r="P64" i="41"/>
  <c r="O64" i="41"/>
  <c r="C64" i="41"/>
  <c r="B64" i="41"/>
  <c r="A64" i="41"/>
  <c r="R63" i="41"/>
  <c r="P63" i="41"/>
  <c r="O63" i="41"/>
  <c r="C63" i="41"/>
  <c r="B63" i="41"/>
  <c r="A63" i="41"/>
  <c r="R62" i="41"/>
  <c r="P62" i="41"/>
  <c r="O62" i="41"/>
  <c r="C62" i="41"/>
  <c r="B62" i="41"/>
  <c r="A62" i="41"/>
  <c r="R61" i="41"/>
  <c r="P61" i="41"/>
  <c r="O61" i="41"/>
  <c r="C61" i="41"/>
  <c r="B61" i="41"/>
  <c r="A61" i="41"/>
  <c r="R60" i="41"/>
  <c r="P60" i="41"/>
  <c r="O60" i="41"/>
  <c r="C60" i="41"/>
  <c r="B60" i="41"/>
  <c r="A60" i="41"/>
  <c r="R59" i="41"/>
  <c r="P59" i="41"/>
  <c r="O59" i="41"/>
  <c r="C59" i="41"/>
  <c r="B59" i="41"/>
  <c r="A59" i="41"/>
  <c r="R58" i="41"/>
  <c r="P58" i="41"/>
  <c r="O58" i="41"/>
  <c r="C58" i="41"/>
  <c r="B58" i="41"/>
  <c r="A58" i="41"/>
  <c r="R57" i="41"/>
  <c r="P57" i="41"/>
  <c r="O57" i="41"/>
  <c r="C57" i="41"/>
  <c r="B57" i="41"/>
  <c r="A57" i="41"/>
  <c r="R56" i="41"/>
  <c r="P56" i="41"/>
  <c r="O56" i="41"/>
  <c r="C56" i="41"/>
  <c r="B56" i="41"/>
  <c r="A56" i="41"/>
  <c r="R50" i="41"/>
  <c r="P50" i="41"/>
  <c r="O50" i="41"/>
  <c r="G50" i="41"/>
  <c r="G75" i="41" s="1"/>
  <c r="B50" i="41"/>
  <c r="A50" i="41"/>
  <c r="R49" i="41"/>
  <c r="P49" i="41"/>
  <c r="O49" i="41"/>
  <c r="C49" i="41"/>
  <c r="B49" i="41"/>
  <c r="A49" i="41"/>
  <c r="R48" i="41"/>
  <c r="P48" i="41"/>
  <c r="O48" i="41"/>
  <c r="C48" i="41"/>
  <c r="B48" i="41"/>
  <c r="A48" i="41"/>
  <c r="R47" i="41"/>
  <c r="P47" i="41"/>
  <c r="O47" i="41"/>
  <c r="C47" i="41"/>
  <c r="B47" i="41"/>
  <c r="A47" i="41"/>
  <c r="R46" i="41"/>
  <c r="P46" i="41"/>
  <c r="O46" i="41"/>
  <c r="C46" i="41"/>
  <c r="B46" i="41"/>
  <c r="A46" i="41"/>
  <c r="R45" i="41"/>
  <c r="P45" i="41"/>
  <c r="O45" i="41"/>
  <c r="C45" i="41"/>
  <c r="B45" i="41"/>
  <c r="A45" i="41"/>
  <c r="R44" i="41"/>
  <c r="P44" i="41"/>
  <c r="O44" i="41"/>
  <c r="C44" i="41"/>
  <c r="B44" i="41"/>
  <c r="A44" i="41"/>
  <c r="R43" i="41"/>
  <c r="P43" i="41"/>
  <c r="O43" i="41"/>
  <c r="C43" i="41"/>
  <c r="B43" i="41"/>
  <c r="A43" i="41"/>
  <c r="R42" i="41"/>
  <c r="P42" i="41"/>
  <c r="O42" i="41"/>
  <c r="C42" i="41"/>
  <c r="B42" i="41"/>
  <c r="A42" i="41"/>
  <c r="R41" i="41"/>
  <c r="P41" i="41"/>
  <c r="O41" i="41"/>
  <c r="C41" i="41"/>
  <c r="B41" i="41"/>
  <c r="A41" i="41"/>
  <c r="R40" i="41"/>
  <c r="P40" i="41"/>
  <c r="O40" i="41"/>
  <c r="C40" i="41"/>
  <c r="B40" i="41"/>
  <c r="A40" i="41"/>
  <c r="R39" i="41"/>
  <c r="P39" i="41"/>
  <c r="O39" i="41"/>
  <c r="C39" i="41"/>
  <c r="B39" i="41"/>
  <c r="A39" i="41"/>
  <c r="R38" i="41"/>
  <c r="P38" i="41"/>
  <c r="O38" i="41"/>
  <c r="C38" i="41"/>
  <c r="B38" i="41"/>
  <c r="A38" i="41"/>
  <c r="R37" i="41"/>
  <c r="P37" i="41"/>
  <c r="O37" i="41"/>
  <c r="C37" i="41"/>
  <c r="B37" i="41"/>
  <c r="A37" i="41"/>
  <c r="R36" i="41"/>
  <c r="P36" i="41"/>
  <c r="O36" i="41"/>
  <c r="C36" i="41"/>
  <c r="B36" i="41"/>
  <c r="A36" i="41"/>
  <c r="R35" i="41"/>
  <c r="P35" i="41"/>
  <c r="O35" i="41"/>
  <c r="C35" i="41"/>
  <c r="B35" i="41"/>
  <c r="A35" i="41"/>
  <c r="R34" i="41"/>
  <c r="P34" i="41"/>
  <c r="O34" i="41"/>
  <c r="C34" i="41"/>
  <c r="B34" i="41"/>
  <c r="A34" i="41"/>
  <c r="R33" i="41"/>
  <c r="P33" i="41"/>
  <c r="O33" i="41"/>
  <c r="C33" i="41"/>
  <c r="B33" i="41"/>
  <c r="A33" i="41"/>
  <c r="R32" i="41"/>
  <c r="P32" i="41"/>
  <c r="O32" i="41"/>
  <c r="C32" i="41"/>
  <c r="B32" i="41"/>
  <c r="A32" i="41"/>
  <c r="R31" i="41"/>
  <c r="P31" i="41"/>
  <c r="O31" i="41"/>
  <c r="C31" i="41"/>
  <c r="B31" i="41"/>
  <c r="A31" i="41"/>
  <c r="W24" i="41"/>
  <c r="W23" i="41"/>
  <c r="W22" i="41"/>
  <c r="W21" i="41"/>
  <c r="W20" i="41"/>
  <c r="W19" i="41"/>
  <c r="W18" i="41"/>
  <c r="W17" i="41"/>
  <c r="W16" i="41"/>
  <c r="W15" i="41"/>
  <c r="W14" i="41"/>
  <c r="W13" i="41"/>
  <c r="W12" i="41"/>
  <c r="W11" i="41"/>
  <c r="W10" i="41"/>
  <c r="W9" i="41"/>
  <c r="W8" i="41"/>
  <c r="W7" i="41"/>
  <c r="W6" i="41"/>
  <c r="AK84" i="40"/>
  <c r="Y84" i="40"/>
  <c r="S84" i="40"/>
  <c r="AK83" i="40"/>
  <c r="AE83" i="40"/>
  <c r="AD83" i="40"/>
  <c r="Y83" i="40"/>
  <c r="S83" i="40"/>
  <c r="H79" i="40"/>
  <c r="Q77" i="40"/>
  <c r="O77" i="40"/>
  <c r="M77" i="40"/>
  <c r="C77" i="40"/>
  <c r="B77" i="40"/>
  <c r="A77" i="40"/>
  <c r="Q76" i="40"/>
  <c r="O76" i="40"/>
  <c r="M76" i="40"/>
  <c r="C76" i="40"/>
  <c r="B76" i="40"/>
  <c r="A76" i="40"/>
  <c r="Q75" i="40"/>
  <c r="O75" i="40"/>
  <c r="M75" i="40"/>
  <c r="C75" i="40"/>
  <c r="B75" i="40"/>
  <c r="A75" i="40"/>
  <c r="Q74" i="40"/>
  <c r="O74" i="40"/>
  <c r="M74" i="40"/>
  <c r="C74" i="40"/>
  <c r="B74" i="40"/>
  <c r="A74" i="40"/>
  <c r="Q73" i="40"/>
  <c r="O73" i="40"/>
  <c r="M73" i="40"/>
  <c r="C73" i="40"/>
  <c r="B73" i="40"/>
  <c r="A73" i="40"/>
  <c r="Q72" i="40"/>
  <c r="O72" i="40"/>
  <c r="M72" i="40"/>
  <c r="C72" i="40"/>
  <c r="B72" i="40"/>
  <c r="A72" i="40"/>
  <c r="AN70" i="40"/>
  <c r="Z70" i="40"/>
  <c r="R70" i="40"/>
  <c r="E70" i="40"/>
  <c r="AN69" i="40"/>
  <c r="R69" i="40"/>
  <c r="AN68" i="40"/>
  <c r="A68" i="40"/>
  <c r="AN67" i="40"/>
  <c r="AN66" i="40"/>
  <c r="AQ64" i="40"/>
  <c r="AN64" i="40"/>
  <c r="AK54" i="40"/>
  <c r="Y54" i="40"/>
  <c r="S54" i="40"/>
  <c r="AK53" i="40"/>
  <c r="AE53" i="40"/>
  <c r="AD53" i="40"/>
  <c r="Y53" i="40"/>
  <c r="S53" i="40"/>
  <c r="H49" i="40"/>
  <c r="Q47" i="40"/>
  <c r="O47" i="40"/>
  <c r="M47" i="40"/>
  <c r="C47" i="40"/>
  <c r="B47" i="40"/>
  <c r="A47" i="40"/>
  <c r="Q46" i="40"/>
  <c r="O46" i="40"/>
  <c r="M46" i="40"/>
  <c r="C46" i="40"/>
  <c r="B46" i="40"/>
  <c r="A46" i="40"/>
  <c r="Q45" i="40"/>
  <c r="O45" i="40"/>
  <c r="M45" i="40"/>
  <c r="C45" i="40"/>
  <c r="B45" i="40"/>
  <c r="A45" i="40"/>
  <c r="Q44" i="40"/>
  <c r="O44" i="40"/>
  <c r="M44" i="40"/>
  <c r="C44" i="40"/>
  <c r="B44" i="40"/>
  <c r="A44" i="40"/>
  <c r="Q43" i="40"/>
  <c r="O43" i="40"/>
  <c r="M43" i="40"/>
  <c r="C43" i="40"/>
  <c r="B43" i="40"/>
  <c r="A43" i="40"/>
  <c r="Q42" i="40"/>
  <c r="O42" i="40"/>
  <c r="M42" i="40"/>
  <c r="C42" i="40"/>
  <c r="B42" i="40"/>
  <c r="A42" i="40"/>
  <c r="AN40" i="40"/>
  <c r="Z40" i="40"/>
  <c r="R40" i="40"/>
  <c r="E40" i="40"/>
  <c r="AN39" i="40"/>
  <c r="R39" i="40"/>
  <c r="AN38" i="40"/>
  <c r="A38" i="40"/>
  <c r="AN37" i="40"/>
  <c r="AN36" i="40"/>
  <c r="AQ34" i="40"/>
  <c r="AN34" i="40"/>
  <c r="T17" i="40"/>
  <c r="T16" i="40"/>
  <c r="T15" i="40"/>
  <c r="T14" i="40"/>
  <c r="T13" i="40"/>
  <c r="T12" i="40"/>
  <c r="BK6" i="40"/>
  <c r="R75" i="39"/>
  <c r="P75" i="39"/>
  <c r="O75" i="39"/>
  <c r="B75" i="39"/>
  <c r="A75" i="39"/>
  <c r="R74" i="39"/>
  <c r="P74" i="39"/>
  <c r="O74" i="39"/>
  <c r="C74" i="39"/>
  <c r="B74" i="39"/>
  <c r="A74" i="39"/>
  <c r="R73" i="39"/>
  <c r="P73" i="39"/>
  <c r="O73" i="39"/>
  <c r="C73" i="39"/>
  <c r="B73" i="39"/>
  <c r="A73" i="39"/>
  <c r="R72" i="39"/>
  <c r="P72" i="39"/>
  <c r="O72" i="39"/>
  <c r="C72" i="39"/>
  <c r="B72" i="39"/>
  <c r="A72" i="39"/>
  <c r="R71" i="39"/>
  <c r="P71" i="39"/>
  <c r="O71" i="39"/>
  <c r="C71" i="39"/>
  <c r="B71" i="39"/>
  <c r="A71" i="39"/>
  <c r="R70" i="39"/>
  <c r="P70" i="39"/>
  <c r="O70" i="39"/>
  <c r="C70" i="39"/>
  <c r="B70" i="39"/>
  <c r="A70" i="39"/>
  <c r="R69" i="39"/>
  <c r="P69" i="39"/>
  <c r="O69" i="39"/>
  <c r="C69" i="39"/>
  <c r="B69" i="39"/>
  <c r="A69" i="39"/>
  <c r="R68" i="39"/>
  <c r="P68" i="39"/>
  <c r="O68" i="39"/>
  <c r="C68" i="39"/>
  <c r="B68" i="39"/>
  <c r="A68" i="39"/>
  <c r="R67" i="39"/>
  <c r="P67" i="39"/>
  <c r="O67" i="39"/>
  <c r="C67" i="39"/>
  <c r="B67" i="39"/>
  <c r="A67" i="39"/>
  <c r="R66" i="39"/>
  <c r="P66" i="39"/>
  <c r="O66" i="39"/>
  <c r="C66" i="39"/>
  <c r="B66" i="39"/>
  <c r="A66" i="39"/>
  <c r="R65" i="39"/>
  <c r="P65" i="39"/>
  <c r="O65" i="39"/>
  <c r="C65" i="39"/>
  <c r="B65" i="39"/>
  <c r="A65" i="39"/>
  <c r="R64" i="39"/>
  <c r="P64" i="39"/>
  <c r="O64" i="39"/>
  <c r="C64" i="39"/>
  <c r="B64" i="39"/>
  <c r="A64" i="39"/>
  <c r="R63" i="39"/>
  <c r="P63" i="39"/>
  <c r="O63" i="39"/>
  <c r="C63" i="39"/>
  <c r="B63" i="39"/>
  <c r="A63" i="39"/>
  <c r="R62" i="39"/>
  <c r="P62" i="39"/>
  <c r="O62" i="39"/>
  <c r="C62" i="39"/>
  <c r="B62" i="39"/>
  <c r="A62" i="39"/>
  <c r="R61" i="39"/>
  <c r="P61" i="39"/>
  <c r="O61" i="39"/>
  <c r="C61" i="39"/>
  <c r="B61" i="39"/>
  <c r="A61" i="39"/>
  <c r="R60" i="39"/>
  <c r="P60" i="39"/>
  <c r="O60" i="39"/>
  <c r="C60" i="39"/>
  <c r="B60" i="39"/>
  <c r="A60" i="39"/>
  <c r="R59" i="39"/>
  <c r="P59" i="39"/>
  <c r="O59" i="39"/>
  <c r="C59" i="39"/>
  <c r="B59" i="39"/>
  <c r="A59" i="39"/>
  <c r="R58" i="39"/>
  <c r="P58" i="39"/>
  <c r="O58" i="39"/>
  <c r="C58" i="39"/>
  <c r="B58" i="39"/>
  <c r="A58" i="39"/>
  <c r="R57" i="39"/>
  <c r="P57" i="39"/>
  <c r="O57" i="39"/>
  <c r="C57" i="39"/>
  <c r="B57" i="39"/>
  <c r="A57" i="39"/>
  <c r="R56" i="39"/>
  <c r="P56" i="39"/>
  <c r="O56" i="39"/>
  <c r="C56" i="39"/>
  <c r="B56" i="39"/>
  <c r="A56" i="39"/>
  <c r="R50" i="39"/>
  <c r="P50" i="39"/>
  <c r="O50" i="39"/>
  <c r="G50" i="39"/>
  <c r="G75" i="39" s="1"/>
  <c r="B50" i="39"/>
  <c r="A50" i="39"/>
  <c r="R49" i="39"/>
  <c r="P49" i="39"/>
  <c r="O49" i="39"/>
  <c r="C49" i="39"/>
  <c r="B49" i="39"/>
  <c r="A49" i="39"/>
  <c r="R48" i="39"/>
  <c r="P48" i="39"/>
  <c r="O48" i="39"/>
  <c r="C48" i="39"/>
  <c r="B48" i="39"/>
  <c r="A48" i="39"/>
  <c r="R47" i="39"/>
  <c r="P47" i="39"/>
  <c r="O47" i="39"/>
  <c r="C47" i="39"/>
  <c r="B47" i="39"/>
  <c r="A47" i="39"/>
  <c r="R46" i="39"/>
  <c r="P46" i="39"/>
  <c r="O46" i="39"/>
  <c r="C46" i="39"/>
  <c r="B46" i="39"/>
  <c r="A46" i="39"/>
  <c r="R45" i="39"/>
  <c r="P45" i="39"/>
  <c r="O45" i="39"/>
  <c r="C45" i="39"/>
  <c r="B45" i="39"/>
  <c r="A45" i="39"/>
  <c r="R44" i="39"/>
  <c r="P44" i="39"/>
  <c r="O44" i="39"/>
  <c r="C44" i="39"/>
  <c r="B44" i="39"/>
  <c r="A44" i="39"/>
  <c r="R43" i="39"/>
  <c r="P43" i="39"/>
  <c r="O43" i="39"/>
  <c r="C43" i="39"/>
  <c r="B43" i="39"/>
  <c r="A43" i="39"/>
  <c r="R42" i="39"/>
  <c r="P42" i="39"/>
  <c r="O42" i="39"/>
  <c r="C42" i="39"/>
  <c r="B42" i="39"/>
  <c r="A42" i="39"/>
  <c r="R41" i="39"/>
  <c r="P41" i="39"/>
  <c r="O41" i="39"/>
  <c r="C41" i="39"/>
  <c r="B41" i="39"/>
  <c r="A41" i="39"/>
  <c r="R40" i="39"/>
  <c r="P40" i="39"/>
  <c r="O40" i="39"/>
  <c r="C40" i="39"/>
  <c r="B40" i="39"/>
  <c r="A40" i="39"/>
  <c r="R39" i="39"/>
  <c r="P39" i="39"/>
  <c r="O39" i="39"/>
  <c r="C39" i="39"/>
  <c r="B39" i="39"/>
  <c r="A39" i="39"/>
  <c r="R38" i="39"/>
  <c r="P38" i="39"/>
  <c r="O38" i="39"/>
  <c r="C38" i="39"/>
  <c r="B38" i="39"/>
  <c r="A38" i="39"/>
  <c r="R37" i="39"/>
  <c r="P37" i="39"/>
  <c r="O37" i="39"/>
  <c r="C37" i="39"/>
  <c r="B37" i="39"/>
  <c r="A37" i="39"/>
  <c r="R36" i="39"/>
  <c r="P36" i="39"/>
  <c r="O36" i="39"/>
  <c r="C36" i="39"/>
  <c r="B36" i="39"/>
  <c r="A36" i="39"/>
  <c r="R35" i="39"/>
  <c r="P35" i="39"/>
  <c r="O35" i="39"/>
  <c r="C35" i="39"/>
  <c r="B35" i="39"/>
  <c r="A35" i="39"/>
  <c r="R34" i="39"/>
  <c r="P34" i="39"/>
  <c r="O34" i="39"/>
  <c r="C34" i="39"/>
  <c r="B34" i="39"/>
  <c r="A34" i="39"/>
  <c r="R33" i="39"/>
  <c r="P33" i="39"/>
  <c r="O33" i="39"/>
  <c r="C33" i="39"/>
  <c r="B33" i="39"/>
  <c r="A33" i="39"/>
  <c r="R32" i="39"/>
  <c r="P32" i="39"/>
  <c r="O32" i="39"/>
  <c r="C32" i="39"/>
  <c r="B32" i="39"/>
  <c r="A32" i="39"/>
  <c r="R31" i="39"/>
  <c r="P31" i="39"/>
  <c r="O31" i="39"/>
  <c r="C31" i="39"/>
  <c r="B31" i="39"/>
  <c r="A31" i="39"/>
  <c r="W24" i="39"/>
  <c r="W23" i="39"/>
  <c r="W22" i="39"/>
  <c r="W21" i="39"/>
  <c r="W20" i="39"/>
  <c r="W19" i="39"/>
  <c r="W18" i="39"/>
  <c r="W17" i="39"/>
  <c r="W16" i="39"/>
  <c r="W15" i="39"/>
  <c r="W14" i="39"/>
  <c r="W13" i="39"/>
  <c r="W12" i="39"/>
  <c r="W11" i="39"/>
  <c r="W10" i="39"/>
  <c r="W9" i="39"/>
  <c r="W8" i="39"/>
  <c r="W7" i="39"/>
  <c r="W6" i="39"/>
  <c r="AK84" i="38"/>
  <c r="Y84" i="38"/>
  <c r="S84" i="38"/>
  <c r="AK83" i="38"/>
  <c r="AE83" i="38"/>
  <c r="AD83" i="38"/>
  <c r="Y83" i="38"/>
  <c r="S83" i="38"/>
  <c r="H79" i="38"/>
  <c r="Q77" i="38"/>
  <c r="O77" i="38"/>
  <c r="M77" i="38"/>
  <c r="C77" i="38"/>
  <c r="B77" i="38"/>
  <c r="A77" i="38"/>
  <c r="Q76" i="38"/>
  <c r="O76" i="38"/>
  <c r="M76" i="38"/>
  <c r="C76" i="38"/>
  <c r="B76" i="38"/>
  <c r="A76" i="38"/>
  <c r="Q75" i="38"/>
  <c r="O75" i="38"/>
  <c r="M75" i="38"/>
  <c r="C75" i="38"/>
  <c r="B75" i="38"/>
  <c r="A75" i="38"/>
  <c r="Q74" i="38"/>
  <c r="O74" i="38"/>
  <c r="M74" i="38"/>
  <c r="C74" i="38"/>
  <c r="B74" i="38"/>
  <c r="A74" i="38"/>
  <c r="Q73" i="38"/>
  <c r="O73" i="38"/>
  <c r="M73" i="38"/>
  <c r="C73" i="38"/>
  <c r="B73" i="38"/>
  <c r="A73" i="38"/>
  <c r="Q72" i="38"/>
  <c r="O72" i="38"/>
  <c r="M72" i="38"/>
  <c r="C72" i="38"/>
  <c r="B72" i="38"/>
  <c r="A72" i="38"/>
  <c r="Z70" i="38"/>
  <c r="R70" i="38"/>
  <c r="E70" i="38"/>
  <c r="AN69" i="38"/>
  <c r="R69" i="38"/>
  <c r="AN68" i="38"/>
  <c r="A68" i="38"/>
  <c r="AN67" i="38"/>
  <c r="AN66" i="38"/>
  <c r="AQ64" i="38"/>
  <c r="AN64" i="38"/>
  <c r="AK54" i="38"/>
  <c r="Y54" i="38"/>
  <c r="S54" i="38"/>
  <c r="AK53" i="38"/>
  <c r="AE53" i="38"/>
  <c r="AD53" i="38"/>
  <c r="Y53" i="38"/>
  <c r="S53" i="38"/>
  <c r="H49" i="38"/>
  <c r="Q47" i="38"/>
  <c r="O47" i="38"/>
  <c r="M47" i="38"/>
  <c r="C47" i="38"/>
  <c r="B47" i="38"/>
  <c r="A47" i="38"/>
  <c r="Q46" i="38"/>
  <c r="O46" i="38"/>
  <c r="M46" i="38"/>
  <c r="C46" i="38"/>
  <c r="B46" i="38"/>
  <c r="A46" i="38"/>
  <c r="Q45" i="38"/>
  <c r="O45" i="38"/>
  <c r="M45" i="38"/>
  <c r="C45" i="38"/>
  <c r="B45" i="38"/>
  <c r="A45" i="38"/>
  <c r="Q44" i="38"/>
  <c r="O44" i="38"/>
  <c r="M44" i="38"/>
  <c r="C44" i="38"/>
  <c r="B44" i="38"/>
  <c r="A44" i="38"/>
  <c r="Q43" i="38"/>
  <c r="O43" i="38"/>
  <c r="M43" i="38"/>
  <c r="C43" i="38"/>
  <c r="B43" i="38"/>
  <c r="A43" i="38"/>
  <c r="Q42" i="38"/>
  <c r="O42" i="38"/>
  <c r="M42" i="38"/>
  <c r="C42" i="38"/>
  <c r="B42" i="38"/>
  <c r="A42" i="38"/>
  <c r="Z40" i="38"/>
  <c r="R40" i="38"/>
  <c r="E40" i="38"/>
  <c r="AN39" i="38"/>
  <c r="R39" i="38"/>
  <c r="AN38" i="38"/>
  <c r="A38" i="38"/>
  <c r="AN37" i="38"/>
  <c r="AN36" i="38"/>
  <c r="AQ34" i="38"/>
  <c r="AN34" i="38"/>
  <c r="T17" i="38"/>
  <c r="T16" i="38"/>
  <c r="T15" i="38"/>
  <c r="T14" i="38"/>
  <c r="T13" i="38"/>
  <c r="T12" i="38"/>
  <c r="BK6" i="38"/>
  <c r="R75" i="37"/>
  <c r="P75" i="37"/>
  <c r="O75" i="37"/>
  <c r="B75" i="37"/>
  <c r="A75" i="37"/>
  <c r="R74" i="37"/>
  <c r="P74" i="37"/>
  <c r="O74" i="37"/>
  <c r="C74" i="37"/>
  <c r="B74" i="37"/>
  <c r="A74" i="37"/>
  <c r="R73" i="37"/>
  <c r="P73" i="37"/>
  <c r="O73" i="37"/>
  <c r="C73" i="37"/>
  <c r="B73" i="37"/>
  <c r="A73" i="37"/>
  <c r="R72" i="37"/>
  <c r="P72" i="37"/>
  <c r="O72" i="37"/>
  <c r="C72" i="37"/>
  <c r="B72" i="37"/>
  <c r="A72" i="37"/>
  <c r="R71" i="37"/>
  <c r="P71" i="37"/>
  <c r="O71" i="37"/>
  <c r="C71" i="37"/>
  <c r="B71" i="37"/>
  <c r="A71" i="37"/>
  <c r="R70" i="37"/>
  <c r="P70" i="37"/>
  <c r="O70" i="37"/>
  <c r="C70" i="37"/>
  <c r="B70" i="37"/>
  <c r="A70" i="37"/>
  <c r="R69" i="37"/>
  <c r="P69" i="37"/>
  <c r="O69" i="37"/>
  <c r="C69" i="37"/>
  <c r="B69" i="37"/>
  <c r="A69" i="37"/>
  <c r="R68" i="37"/>
  <c r="P68" i="37"/>
  <c r="O68" i="37"/>
  <c r="C68" i="37"/>
  <c r="B68" i="37"/>
  <c r="A68" i="37"/>
  <c r="R67" i="37"/>
  <c r="P67" i="37"/>
  <c r="O67" i="37"/>
  <c r="C67" i="37"/>
  <c r="B67" i="37"/>
  <c r="A67" i="37"/>
  <c r="R66" i="37"/>
  <c r="P66" i="37"/>
  <c r="O66" i="37"/>
  <c r="C66" i="37"/>
  <c r="B66" i="37"/>
  <c r="A66" i="37"/>
  <c r="R65" i="37"/>
  <c r="P65" i="37"/>
  <c r="O65" i="37"/>
  <c r="C65" i="37"/>
  <c r="B65" i="37"/>
  <c r="A65" i="37"/>
  <c r="R64" i="37"/>
  <c r="P64" i="37"/>
  <c r="O64" i="37"/>
  <c r="C64" i="37"/>
  <c r="B64" i="37"/>
  <c r="A64" i="37"/>
  <c r="R63" i="37"/>
  <c r="P63" i="37"/>
  <c r="O63" i="37"/>
  <c r="C63" i="37"/>
  <c r="B63" i="37"/>
  <c r="A63" i="37"/>
  <c r="R62" i="37"/>
  <c r="P62" i="37"/>
  <c r="O62" i="37"/>
  <c r="C62" i="37"/>
  <c r="B62" i="37"/>
  <c r="A62" i="37"/>
  <c r="R61" i="37"/>
  <c r="P61" i="37"/>
  <c r="O61" i="37"/>
  <c r="C61" i="37"/>
  <c r="B61" i="37"/>
  <c r="A61" i="37"/>
  <c r="R60" i="37"/>
  <c r="P60" i="37"/>
  <c r="O60" i="37"/>
  <c r="C60" i="37"/>
  <c r="B60" i="37"/>
  <c r="A60" i="37"/>
  <c r="R59" i="37"/>
  <c r="P59" i="37"/>
  <c r="O59" i="37"/>
  <c r="C59" i="37"/>
  <c r="B59" i="37"/>
  <c r="A59" i="37"/>
  <c r="R58" i="37"/>
  <c r="P58" i="37"/>
  <c r="O58" i="37"/>
  <c r="C58" i="37"/>
  <c r="B58" i="37"/>
  <c r="A58" i="37"/>
  <c r="R57" i="37"/>
  <c r="P57" i="37"/>
  <c r="O57" i="37"/>
  <c r="C57" i="37"/>
  <c r="B57" i="37"/>
  <c r="A57" i="37"/>
  <c r="R56" i="37"/>
  <c r="P56" i="37"/>
  <c r="O56" i="37"/>
  <c r="C56" i="37"/>
  <c r="B56" i="37"/>
  <c r="A56" i="37"/>
  <c r="R50" i="37"/>
  <c r="P50" i="37"/>
  <c r="O50" i="37"/>
  <c r="G50" i="37"/>
  <c r="G75" i="37" s="1"/>
  <c r="B50" i="37"/>
  <c r="A50" i="37"/>
  <c r="R49" i="37"/>
  <c r="P49" i="37"/>
  <c r="O49" i="37"/>
  <c r="C49" i="37"/>
  <c r="B49" i="37"/>
  <c r="A49" i="37"/>
  <c r="R48" i="37"/>
  <c r="P48" i="37"/>
  <c r="O48" i="37"/>
  <c r="C48" i="37"/>
  <c r="B48" i="37"/>
  <c r="A48" i="37"/>
  <c r="R47" i="37"/>
  <c r="P47" i="37"/>
  <c r="O47" i="37"/>
  <c r="C47" i="37"/>
  <c r="B47" i="37"/>
  <c r="A47" i="37"/>
  <c r="R46" i="37"/>
  <c r="P46" i="37"/>
  <c r="O46" i="37"/>
  <c r="C46" i="37"/>
  <c r="B46" i="37"/>
  <c r="A46" i="37"/>
  <c r="R45" i="37"/>
  <c r="P45" i="37"/>
  <c r="O45" i="37"/>
  <c r="C45" i="37"/>
  <c r="B45" i="37"/>
  <c r="A45" i="37"/>
  <c r="R44" i="37"/>
  <c r="P44" i="37"/>
  <c r="O44" i="37"/>
  <c r="C44" i="37"/>
  <c r="B44" i="37"/>
  <c r="A44" i="37"/>
  <c r="R43" i="37"/>
  <c r="P43" i="37"/>
  <c r="O43" i="37"/>
  <c r="C43" i="37"/>
  <c r="B43" i="37"/>
  <c r="A43" i="37"/>
  <c r="R42" i="37"/>
  <c r="P42" i="37"/>
  <c r="O42" i="37"/>
  <c r="C42" i="37"/>
  <c r="B42" i="37"/>
  <c r="A42" i="37"/>
  <c r="R41" i="37"/>
  <c r="P41" i="37"/>
  <c r="O41" i="37"/>
  <c r="C41" i="37"/>
  <c r="B41" i="37"/>
  <c r="A41" i="37"/>
  <c r="R40" i="37"/>
  <c r="P40" i="37"/>
  <c r="O40" i="37"/>
  <c r="C40" i="37"/>
  <c r="B40" i="37"/>
  <c r="A40" i="37"/>
  <c r="R39" i="37"/>
  <c r="P39" i="37"/>
  <c r="O39" i="37"/>
  <c r="C39" i="37"/>
  <c r="B39" i="37"/>
  <c r="A39" i="37"/>
  <c r="R38" i="37"/>
  <c r="P38" i="37"/>
  <c r="O38" i="37"/>
  <c r="C38" i="37"/>
  <c r="B38" i="37"/>
  <c r="A38" i="37"/>
  <c r="R37" i="37"/>
  <c r="P37" i="37"/>
  <c r="O37" i="37"/>
  <c r="C37" i="37"/>
  <c r="B37" i="37"/>
  <c r="A37" i="37"/>
  <c r="R36" i="37"/>
  <c r="P36" i="37"/>
  <c r="O36" i="37"/>
  <c r="C36" i="37"/>
  <c r="B36" i="37"/>
  <c r="A36" i="37"/>
  <c r="R35" i="37"/>
  <c r="P35" i="37"/>
  <c r="O35" i="37"/>
  <c r="C35" i="37"/>
  <c r="B35" i="37"/>
  <c r="A35" i="37"/>
  <c r="R34" i="37"/>
  <c r="P34" i="37"/>
  <c r="O34" i="37"/>
  <c r="C34" i="37"/>
  <c r="B34" i="37"/>
  <c r="A34" i="37"/>
  <c r="R33" i="37"/>
  <c r="P33" i="37"/>
  <c r="O33" i="37"/>
  <c r="C33" i="37"/>
  <c r="B33" i="37"/>
  <c r="A33" i="37"/>
  <c r="R32" i="37"/>
  <c r="P32" i="37"/>
  <c r="O32" i="37"/>
  <c r="C32" i="37"/>
  <c r="B32" i="37"/>
  <c r="A32" i="37"/>
  <c r="R31" i="37"/>
  <c r="P31" i="37"/>
  <c r="O31" i="37"/>
  <c r="C31" i="37"/>
  <c r="B31" i="37"/>
  <c r="A31" i="37"/>
  <c r="W24" i="37"/>
  <c r="W23" i="37"/>
  <c r="W22" i="37"/>
  <c r="W21" i="37"/>
  <c r="W20" i="37"/>
  <c r="W19" i="37"/>
  <c r="W18" i="37"/>
  <c r="W17" i="37"/>
  <c r="W16" i="37"/>
  <c r="W15" i="37"/>
  <c r="W14" i="37"/>
  <c r="W13" i="37"/>
  <c r="W12" i="37"/>
  <c r="W11" i="37"/>
  <c r="W10" i="37"/>
  <c r="W9" i="37"/>
  <c r="W8" i="37"/>
  <c r="W7" i="37"/>
  <c r="W6" i="37"/>
  <c r="AK84" i="36"/>
  <c r="Y84" i="36"/>
  <c r="S84" i="36"/>
  <c r="AK83" i="36"/>
  <c r="AE83" i="36"/>
  <c r="AD83" i="36"/>
  <c r="Y83" i="36"/>
  <c r="S83" i="36"/>
  <c r="H79" i="36"/>
  <c r="Q77" i="36"/>
  <c r="O77" i="36"/>
  <c r="M77" i="36"/>
  <c r="C77" i="36"/>
  <c r="B77" i="36"/>
  <c r="A77" i="36"/>
  <c r="Q76" i="36"/>
  <c r="O76" i="36"/>
  <c r="M76" i="36"/>
  <c r="C76" i="36"/>
  <c r="B76" i="36"/>
  <c r="A76" i="36"/>
  <c r="Q75" i="36"/>
  <c r="O75" i="36"/>
  <c r="M75" i="36"/>
  <c r="C75" i="36"/>
  <c r="B75" i="36"/>
  <c r="A75" i="36"/>
  <c r="Q74" i="36"/>
  <c r="O74" i="36"/>
  <c r="M74" i="36"/>
  <c r="C74" i="36"/>
  <c r="B74" i="36"/>
  <c r="A74" i="36"/>
  <c r="Q73" i="36"/>
  <c r="O73" i="36"/>
  <c r="M73" i="36"/>
  <c r="C73" i="36"/>
  <c r="B73" i="36"/>
  <c r="A73" i="36"/>
  <c r="Q72" i="36"/>
  <c r="O72" i="36"/>
  <c r="M72" i="36"/>
  <c r="C72" i="36"/>
  <c r="B72" i="36"/>
  <c r="A72" i="36"/>
  <c r="Z70" i="36"/>
  <c r="R70" i="36"/>
  <c r="E70" i="36"/>
  <c r="AN69" i="36"/>
  <c r="R69" i="36"/>
  <c r="AN68" i="36"/>
  <c r="A68" i="36"/>
  <c r="AN67" i="36"/>
  <c r="AN66" i="36"/>
  <c r="AQ64" i="36"/>
  <c r="AN64" i="36"/>
  <c r="AK54" i="36"/>
  <c r="Y54" i="36"/>
  <c r="S54" i="36"/>
  <c r="AK53" i="36"/>
  <c r="AE53" i="36"/>
  <c r="AD53" i="36"/>
  <c r="Y53" i="36"/>
  <c r="S53" i="36"/>
  <c r="H49" i="36"/>
  <c r="Q47" i="36"/>
  <c r="O47" i="36"/>
  <c r="M47" i="36"/>
  <c r="C47" i="36"/>
  <c r="B47" i="36"/>
  <c r="A47" i="36"/>
  <c r="Q46" i="36"/>
  <c r="O46" i="36"/>
  <c r="M46" i="36"/>
  <c r="C46" i="36"/>
  <c r="B46" i="36"/>
  <c r="A46" i="36"/>
  <c r="Q45" i="36"/>
  <c r="O45" i="36"/>
  <c r="M45" i="36"/>
  <c r="C45" i="36"/>
  <c r="B45" i="36"/>
  <c r="A45" i="36"/>
  <c r="Q44" i="36"/>
  <c r="O44" i="36"/>
  <c r="M44" i="36"/>
  <c r="C44" i="36"/>
  <c r="B44" i="36"/>
  <c r="A44" i="36"/>
  <c r="Q43" i="36"/>
  <c r="O43" i="36"/>
  <c r="M43" i="36"/>
  <c r="C43" i="36"/>
  <c r="B43" i="36"/>
  <c r="A43" i="36"/>
  <c r="Q42" i="36"/>
  <c r="O42" i="36"/>
  <c r="M42" i="36"/>
  <c r="C42" i="36"/>
  <c r="B42" i="36"/>
  <c r="A42" i="36"/>
  <c r="Z40" i="36"/>
  <c r="R40" i="36"/>
  <c r="E40" i="36"/>
  <c r="AN39" i="36"/>
  <c r="R39" i="36"/>
  <c r="AN38" i="36"/>
  <c r="A38" i="36"/>
  <c r="AN37" i="36"/>
  <c r="AN36" i="36"/>
  <c r="AQ34" i="36"/>
  <c r="AN34" i="36"/>
  <c r="T17" i="36"/>
  <c r="T16" i="36"/>
  <c r="T15" i="36"/>
  <c r="T14" i="36"/>
  <c r="T13" i="36"/>
  <c r="T12" i="36"/>
  <c r="D21" i="14" l="1"/>
  <c r="D3" i="57"/>
  <c r="D20" i="14"/>
  <c r="D3" i="55"/>
  <c r="D19" i="14"/>
  <c r="D3" i="53"/>
  <c r="D17" i="14"/>
  <c r="D3" i="49"/>
  <c r="D16" i="14"/>
  <c r="D3" i="47"/>
  <c r="D15" i="14"/>
  <c r="D3" i="45"/>
  <c r="D14" i="14"/>
  <c r="D3" i="43"/>
  <c r="D13" i="14"/>
  <c r="D3" i="41"/>
  <c r="D12" i="14"/>
  <c r="D3" i="39"/>
  <c r="D11" i="14"/>
  <c r="D3" i="37"/>
  <c r="D18" i="14"/>
  <c r="D3" i="51"/>
  <c r="D53" i="57"/>
  <c r="D28" i="57"/>
  <c r="W56" i="57"/>
  <c r="W31" i="57"/>
  <c r="W25" i="57"/>
  <c r="W57" i="57"/>
  <c r="W32" i="57"/>
  <c r="W58" i="57"/>
  <c r="W33" i="57"/>
  <c r="W59" i="57"/>
  <c r="W34" i="57"/>
  <c r="W60" i="57"/>
  <c r="W35" i="57"/>
  <c r="W61" i="57"/>
  <c r="W36" i="57"/>
  <c r="W62" i="57"/>
  <c r="W37" i="57"/>
  <c r="W63" i="57"/>
  <c r="W38" i="57"/>
  <c r="W64" i="57"/>
  <c r="W39" i="57"/>
  <c r="W65" i="57"/>
  <c r="W40" i="57"/>
  <c r="W66" i="57"/>
  <c r="W41" i="57"/>
  <c r="W67" i="57"/>
  <c r="W42" i="57"/>
  <c r="W68" i="57"/>
  <c r="W43" i="57"/>
  <c r="W69" i="57"/>
  <c r="W44" i="57"/>
  <c r="W70" i="57"/>
  <c r="W45" i="57"/>
  <c r="W71" i="57"/>
  <c r="W46" i="57"/>
  <c r="W72" i="57"/>
  <c r="W47" i="57"/>
  <c r="W73" i="57"/>
  <c r="W48" i="57"/>
  <c r="W74" i="57"/>
  <c r="W49" i="57"/>
  <c r="T72" i="56"/>
  <c r="T42" i="56"/>
  <c r="T18" i="56"/>
  <c r="T19" i="56" s="1"/>
  <c r="T73" i="56"/>
  <c r="T43" i="56"/>
  <c r="T74" i="56"/>
  <c r="T44" i="56"/>
  <c r="T75" i="56"/>
  <c r="T45" i="56"/>
  <c r="T76" i="56"/>
  <c r="T46" i="56"/>
  <c r="T77" i="56"/>
  <c r="T47" i="56"/>
  <c r="D53" i="55"/>
  <c r="D28" i="55"/>
  <c r="W56" i="55"/>
  <c r="W31" i="55"/>
  <c r="W25" i="55"/>
  <c r="W57" i="55"/>
  <c r="W32" i="55"/>
  <c r="W58" i="55"/>
  <c r="W33" i="55"/>
  <c r="W59" i="55"/>
  <c r="W34" i="55"/>
  <c r="W60" i="55"/>
  <c r="W35" i="55"/>
  <c r="W61" i="55"/>
  <c r="W36" i="55"/>
  <c r="W62" i="55"/>
  <c r="W37" i="55"/>
  <c r="W63" i="55"/>
  <c r="W38" i="55"/>
  <c r="W64" i="55"/>
  <c r="W39" i="55"/>
  <c r="W65" i="55"/>
  <c r="W40" i="55"/>
  <c r="W66" i="55"/>
  <c r="W41" i="55"/>
  <c r="W67" i="55"/>
  <c r="W42" i="55"/>
  <c r="W68" i="55"/>
  <c r="W43" i="55"/>
  <c r="W69" i="55"/>
  <c r="W44" i="55"/>
  <c r="W70" i="55"/>
  <c r="W45" i="55"/>
  <c r="W71" i="55"/>
  <c r="W46" i="55"/>
  <c r="W72" i="55"/>
  <c r="W47" i="55"/>
  <c r="W73" i="55"/>
  <c r="W48" i="55"/>
  <c r="W74" i="55"/>
  <c r="W49" i="55"/>
  <c r="T72" i="54"/>
  <c r="T42" i="54"/>
  <c r="T18" i="54"/>
  <c r="T19" i="54" s="1"/>
  <c r="T73" i="54"/>
  <c r="T43" i="54"/>
  <c r="T74" i="54"/>
  <c r="T44" i="54"/>
  <c r="T75" i="54"/>
  <c r="T45" i="54"/>
  <c r="T76" i="54"/>
  <c r="T46" i="54"/>
  <c r="T77" i="54"/>
  <c r="T47" i="54"/>
  <c r="D53" i="53"/>
  <c r="D28" i="53"/>
  <c r="W56" i="53"/>
  <c r="W31" i="53"/>
  <c r="W25" i="53"/>
  <c r="W57" i="53"/>
  <c r="W32" i="53"/>
  <c r="W58" i="53"/>
  <c r="W33" i="53"/>
  <c r="W59" i="53"/>
  <c r="W34" i="53"/>
  <c r="W60" i="53"/>
  <c r="W35" i="53"/>
  <c r="W61" i="53"/>
  <c r="W36" i="53"/>
  <c r="W62" i="53"/>
  <c r="W37" i="53"/>
  <c r="W63" i="53"/>
  <c r="W38" i="53"/>
  <c r="W64" i="53"/>
  <c r="W39" i="53"/>
  <c r="W65" i="53"/>
  <c r="W40" i="53"/>
  <c r="W66" i="53"/>
  <c r="W41" i="53"/>
  <c r="W67" i="53"/>
  <c r="W42" i="53"/>
  <c r="W68" i="53"/>
  <c r="W43" i="53"/>
  <c r="W69" i="53"/>
  <c r="W44" i="53"/>
  <c r="W70" i="53"/>
  <c r="W45" i="53"/>
  <c r="W71" i="53"/>
  <c r="W46" i="53"/>
  <c r="W72" i="53"/>
  <c r="W47" i="53"/>
  <c r="W73" i="53"/>
  <c r="W48" i="53"/>
  <c r="W74" i="53"/>
  <c r="W49" i="53"/>
  <c r="T72" i="52"/>
  <c r="T42" i="52"/>
  <c r="T18" i="52"/>
  <c r="T19" i="52" s="1"/>
  <c r="T73" i="52"/>
  <c r="T43" i="52"/>
  <c r="T74" i="52"/>
  <c r="T44" i="52"/>
  <c r="T75" i="52"/>
  <c r="T45" i="52"/>
  <c r="T76" i="52"/>
  <c r="T46" i="52"/>
  <c r="T77" i="52"/>
  <c r="T47" i="52"/>
  <c r="D53" i="51"/>
  <c r="D28" i="51"/>
  <c r="W56" i="51"/>
  <c r="W31" i="51"/>
  <c r="W25" i="51"/>
  <c r="W57" i="51"/>
  <c r="W32" i="51"/>
  <c r="W58" i="51"/>
  <c r="W33" i="51"/>
  <c r="W59" i="51"/>
  <c r="W34" i="51"/>
  <c r="W60" i="51"/>
  <c r="W35" i="51"/>
  <c r="W61" i="51"/>
  <c r="W36" i="51"/>
  <c r="W62" i="51"/>
  <c r="W37" i="51"/>
  <c r="W63" i="51"/>
  <c r="W38" i="51"/>
  <c r="W64" i="51"/>
  <c r="W39" i="51"/>
  <c r="W65" i="51"/>
  <c r="W40" i="51"/>
  <c r="W66" i="51"/>
  <c r="W41" i="51"/>
  <c r="W67" i="51"/>
  <c r="W42" i="51"/>
  <c r="W68" i="51"/>
  <c r="W43" i="51"/>
  <c r="W69" i="51"/>
  <c r="W44" i="51"/>
  <c r="W70" i="51"/>
  <c r="W45" i="51"/>
  <c r="W71" i="51"/>
  <c r="W46" i="51"/>
  <c r="W72" i="51"/>
  <c r="W47" i="51"/>
  <c r="W73" i="51"/>
  <c r="W48" i="51"/>
  <c r="W74" i="51"/>
  <c r="W49" i="51"/>
  <c r="T72" i="50"/>
  <c r="T42" i="50"/>
  <c r="T18" i="50"/>
  <c r="T19" i="50" s="1"/>
  <c r="T73" i="50"/>
  <c r="T43" i="50"/>
  <c r="T74" i="50"/>
  <c r="T44" i="50"/>
  <c r="T75" i="50"/>
  <c r="T45" i="50"/>
  <c r="T76" i="50"/>
  <c r="T46" i="50"/>
  <c r="T77" i="50"/>
  <c r="T47" i="50"/>
  <c r="D53" i="49"/>
  <c r="D28" i="49"/>
  <c r="W56" i="49"/>
  <c r="W31" i="49"/>
  <c r="W25" i="49"/>
  <c r="W57" i="49"/>
  <c r="W32" i="49"/>
  <c r="W58" i="49"/>
  <c r="W33" i="49"/>
  <c r="W59" i="49"/>
  <c r="W34" i="49"/>
  <c r="W60" i="49"/>
  <c r="W35" i="49"/>
  <c r="W61" i="49"/>
  <c r="W36" i="49"/>
  <c r="W62" i="49"/>
  <c r="W37" i="49"/>
  <c r="W63" i="49"/>
  <c r="W38" i="49"/>
  <c r="W64" i="49"/>
  <c r="W39" i="49"/>
  <c r="W65" i="49"/>
  <c r="W40" i="49"/>
  <c r="W66" i="49"/>
  <c r="W41" i="49"/>
  <c r="W67" i="49"/>
  <c r="W42" i="49"/>
  <c r="W68" i="49"/>
  <c r="W43" i="49"/>
  <c r="W69" i="49"/>
  <c r="W44" i="49"/>
  <c r="W70" i="49"/>
  <c r="W45" i="49"/>
  <c r="W71" i="49"/>
  <c r="W46" i="49"/>
  <c r="W72" i="49"/>
  <c r="W47" i="49"/>
  <c r="W73" i="49"/>
  <c r="W48" i="49"/>
  <c r="W74" i="49"/>
  <c r="W49" i="49"/>
  <c r="T72" i="48"/>
  <c r="T42" i="48"/>
  <c r="T18" i="48"/>
  <c r="T19" i="48" s="1"/>
  <c r="T73" i="48"/>
  <c r="T43" i="48"/>
  <c r="T74" i="48"/>
  <c r="T44" i="48"/>
  <c r="T75" i="48"/>
  <c r="T45" i="48"/>
  <c r="T76" i="48"/>
  <c r="T46" i="48"/>
  <c r="T77" i="48"/>
  <c r="T47" i="48"/>
  <c r="D53" i="47"/>
  <c r="D28" i="47"/>
  <c r="W56" i="47"/>
  <c r="W31" i="47"/>
  <c r="W25" i="47"/>
  <c r="W57" i="47"/>
  <c r="W32" i="47"/>
  <c r="W58" i="47"/>
  <c r="W33" i="47"/>
  <c r="W59" i="47"/>
  <c r="W34" i="47"/>
  <c r="W60" i="47"/>
  <c r="W35" i="47"/>
  <c r="W61" i="47"/>
  <c r="W36" i="47"/>
  <c r="W62" i="47"/>
  <c r="W37" i="47"/>
  <c r="W63" i="47"/>
  <c r="W38" i="47"/>
  <c r="W64" i="47"/>
  <c r="W39" i="47"/>
  <c r="W65" i="47"/>
  <c r="W40" i="47"/>
  <c r="W66" i="47"/>
  <c r="W41" i="47"/>
  <c r="W67" i="47"/>
  <c r="W42" i="47"/>
  <c r="W68" i="47"/>
  <c r="W43" i="47"/>
  <c r="W69" i="47"/>
  <c r="W44" i="47"/>
  <c r="W70" i="47"/>
  <c r="W45" i="47"/>
  <c r="W71" i="47"/>
  <c r="W46" i="47"/>
  <c r="W72" i="47"/>
  <c r="W47" i="47"/>
  <c r="W73" i="47"/>
  <c r="W48" i="47"/>
  <c r="W74" i="47"/>
  <c r="W49" i="47"/>
  <c r="T72" i="46"/>
  <c r="T42" i="46"/>
  <c r="T18" i="46"/>
  <c r="T19" i="46" s="1"/>
  <c r="T73" i="46"/>
  <c r="T43" i="46"/>
  <c r="T74" i="46"/>
  <c r="T44" i="46"/>
  <c r="T75" i="46"/>
  <c r="T45" i="46"/>
  <c r="T76" i="46"/>
  <c r="T46" i="46"/>
  <c r="T77" i="46"/>
  <c r="T47" i="46"/>
  <c r="D53" i="45"/>
  <c r="D28" i="45"/>
  <c r="W56" i="45"/>
  <c r="W31" i="45"/>
  <c r="W25" i="45"/>
  <c r="W57" i="45"/>
  <c r="W32" i="45"/>
  <c r="W58" i="45"/>
  <c r="W33" i="45"/>
  <c r="W59" i="45"/>
  <c r="W34" i="45"/>
  <c r="W60" i="45"/>
  <c r="W35" i="45"/>
  <c r="W61" i="45"/>
  <c r="W36" i="45"/>
  <c r="W62" i="45"/>
  <c r="W37" i="45"/>
  <c r="W63" i="45"/>
  <c r="W38" i="45"/>
  <c r="W64" i="45"/>
  <c r="W39" i="45"/>
  <c r="W65" i="45"/>
  <c r="W40" i="45"/>
  <c r="W66" i="45"/>
  <c r="W41" i="45"/>
  <c r="W67" i="45"/>
  <c r="W42" i="45"/>
  <c r="W68" i="45"/>
  <c r="W43" i="45"/>
  <c r="W69" i="45"/>
  <c r="W44" i="45"/>
  <c r="W70" i="45"/>
  <c r="W45" i="45"/>
  <c r="W71" i="45"/>
  <c r="W46" i="45"/>
  <c r="W72" i="45"/>
  <c r="W47" i="45"/>
  <c r="W73" i="45"/>
  <c r="W48" i="45"/>
  <c r="W74" i="45"/>
  <c r="W49" i="45"/>
  <c r="T72" i="44"/>
  <c r="T42" i="44"/>
  <c r="T18" i="44"/>
  <c r="T19" i="44" s="1"/>
  <c r="T73" i="44"/>
  <c r="T43" i="44"/>
  <c r="T74" i="44"/>
  <c r="T44" i="44"/>
  <c r="T75" i="44"/>
  <c r="T45" i="44"/>
  <c r="T76" i="44"/>
  <c r="T46" i="44"/>
  <c r="T77" i="44"/>
  <c r="T47" i="44"/>
  <c r="D53" i="43"/>
  <c r="D28" i="43"/>
  <c r="W56" i="43"/>
  <c r="W31" i="43"/>
  <c r="W25" i="43"/>
  <c r="W57" i="43"/>
  <c r="W32" i="43"/>
  <c r="W58" i="43"/>
  <c r="W33" i="43"/>
  <c r="W59" i="43"/>
  <c r="W34" i="43"/>
  <c r="W60" i="43"/>
  <c r="W35" i="43"/>
  <c r="W61" i="43"/>
  <c r="W36" i="43"/>
  <c r="W62" i="43"/>
  <c r="W37" i="43"/>
  <c r="W63" i="43"/>
  <c r="W38" i="43"/>
  <c r="W64" i="43"/>
  <c r="W39" i="43"/>
  <c r="W65" i="43"/>
  <c r="W40" i="43"/>
  <c r="W66" i="43"/>
  <c r="W41" i="43"/>
  <c r="W67" i="43"/>
  <c r="W42" i="43"/>
  <c r="W68" i="43"/>
  <c r="W43" i="43"/>
  <c r="W69" i="43"/>
  <c r="W44" i="43"/>
  <c r="W70" i="43"/>
  <c r="W45" i="43"/>
  <c r="W71" i="43"/>
  <c r="W46" i="43"/>
  <c r="W72" i="43"/>
  <c r="W47" i="43"/>
  <c r="W73" i="43"/>
  <c r="W48" i="43"/>
  <c r="W74" i="43"/>
  <c r="W49" i="43"/>
  <c r="T72" i="42"/>
  <c r="T42" i="42"/>
  <c r="T18" i="42"/>
  <c r="T19" i="42" s="1"/>
  <c r="T73" i="42"/>
  <c r="T43" i="42"/>
  <c r="T74" i="42"/>
  <c r="T44" i="42"/>
  <c r="T75" i="42"/>
  <c r="T45" i="42"/>
  <c r="T76" i="42"/>
  <c r="T46" i="42"/>
  <c r="T77" i="42"/>
  <c r="T47" i="42"/>
  <c r="D53" i="41"/>
  <c r="D28" i="41"/>
  <c r="W56" i="41"/>
  <c r="W31" i="41"/>
  <c r="W25" i="41"/>
  <c r="W57" i="41"/>
  <c r="W32" i="41"/>
  <c r="W58" i="41"/>
  <c r="W33" i="41"/>
  <c r="W59" i="41"/>
  <c r="W34" i="41"/>
  <c r="W60" i="41"/>
  <c r="W35" i="41"/>
  <c r="W61" i="41"/>
  <c r="W36" i="41"/>
  <c r="W62" i="41"/>
  <c r="W37" i="41"/>
  <c r="W63" i="41"/>
  <c r="W38" i="41"/>
  <c r="W64" i="41"/>
  <c r="W39" i="41"/>
  <c r="W65" i="41"/>
  <c r="W40" i="41"/>
  <c r="W66" i="41"/>
  <c r="W41" i="41"/>
  <c r="W67" i="41"/>
  <c r="W42" i="41"/>
  <c r="W68" i="41"/>
  <c r="W43" i="41"/>
  <c r="W69" i="41"/>
  <c r="W44" i="41"/>
  <c r="W70" i="41"/>
  <c r="W45" i="41"/>
  <c r="W71" i="41"/>
  <c r="W46" i="41"/>
  <c r="W72" i="41"/>
  <c r="W47" i="41"/>
  <c r="W73" i="41"/>
  <c r="W48" i="41"/>
  <c r="W74" i="41"/>
  <c r="W49" i="41"/>
  <c r="T72" i="40"/>
  <c r="T42" i="40"/>
  <c r="T18" i="40"/>
  <c r="T19" i="40" s="1"/>
  <c r="T73" i="40"/>
  <c r="T43" i="40"/>
  <c r="T74" i="40"/>
  <c r="T44" i="40"/>
  <c r="T75" i="40"/>
  <c r="T45" i="40"/>
  <c r="T76" i="40"/>
  <c r="T46" i="40"/>
  <c r="T77" i="40"/>
  <c r="T47" i="40"/>
  <c r="D53" i="39"/>
  <c r="D28" i="39"/>
  <c r="W56" i="39"/>
  <c r="W31" i="39"/>
  <c r="W25" i="39"/>
  <c r="W57" i="39"/>
  <c r="W32" i="39"/>
  <c r="W58" i="39"/>
  <c r="W33" i="39"/>
  <c r="W59" i="39"/>
  <c r="W34" i="39"/>
  <c r="W60" i="39"/>
  <c r="W35" i="39"/>
  <c r="W61" i="39"/>
  <c r="W36" i="39"/>
  <c r="W62" i="39"/>
  <c r="W37" i="39"/>
  <c r="W63" i="39"/>
  <c r="W38" i="39"/>
  <c r="W64" i="39"/>
  <c r="W39" i="39"/>
  <c r="W65" i="39"/>
  <c r="W40" i="39"/>
  <c r="W66" i="39"/>
  <c r="W41" i="39"/>
  <c r="W67" i="39"/>
  <c r="W42" i="39"/>
  <c r="W68" i="39"/>
  <c r="W43" i="39"/>
  <c r="W69" i="39"/>
  <c r="W44" i="39"/>
  <c r="W70" i="39"/>
  <c r="W45" i="39"/>
  <c r="W71" i="39"/>
  <c r="W46" i="39"/>
  <c r="W72" i="39"/>
  <c r="W47" i="39"/>
  <c r="W73" i="39"/>
  <c r="W48" i="39"/>
  <c r="W74" i="39"/>
  <c r="W49" i="39"/>
  <c r="T72" i="38"/>
  <c r="T42" i="38"/>
  <c r="T18" i="38"/>
  <c r="T73" i="38"/>
  <c r="T43" i="38"/>
  <c r="T74" i="38"/>
  <c r="T44" i="38"/>
  <c r="T75" i="38"/>
  <c r="T45" i="38"/>
  <c r="T76" i="38"/>
  <c r="T46" i="38"/>
  <c r="T77" i="38"/>
  <c r="T47" i="38"/>
  <c r="W56" i="37"/>
  <c r="W31" i="37"/>
  <c r="W25" i="37"/>
  <c r="W57" i="37"/>
  <c r="W32" i="37"/>
  <c r="W58" i="37"/>
  <c r="W33" i="37"/>
  <c r="W59" i="37"/>
  <c r="W34" i="37"/>
  <c r="W60" i="37"/>
  <c r="W35" i="37"/>
  <c r="W61" i="37"/>
  <c r="W36" i="37"/>
  <c r="W62" i="37"/>
  <c r="W37" i="37"/>
  <c r="W63" i="37"/>
  <c r="W38" i="37"/>
  <c r="W64" i="37"/>
  <c r="W39" i="37"/>
  <c r="W65" i="37"/>
  <c r="W40" i="37"/>
  <c r="W66" i="37"/>
  <c r="W41" i="37"/>
  <c r="W67" i="37"/>
  <c r="W42" i="37"/>
  <c r="W68" i="37"/>
  <c r="W43" i="37"/>
  <c r="W69" i="37"/>
  <c r="W44" i="37"/>
  <c r="W70" i="37"/>
  <c r="W45" i="37"/>
  <c r="W71" i="37"/>
  <c r="W46" i="37"/>
  <c r="W72" i="37"/>
  <c r="W47" i="37"/>
  <c r="W73" i="37"/>
  <c r="W48" i="37"/>
  <c r="W74" i="37"/>
  <c r="W49" i="37"/>
  <c r="T72" i="36"/>
  <c r="T42" i="36"/>
  <c r="T18" i="36"/>
  <c r="T19" i="36" s="1"/>
  <c r="T73" i="36"/>
  <c r="T43" i="36"/>
  <c r="T74" i="36"/>
  <c r="T44" i="36"/>
  <c r="T75" i="36"/>
  <c r="T45" i="36"/>
  <c r="T76" i="36"/>
  <c r="T46" i="36"/>
  <c r="T77" i="36"/>
  <c r="T47" i="36"/>
  <c r="D53" i="37" l="1"/>
  <c r="D28" i="37"/>
  <c r="T19" i="38"/>
  <c r="T20" i="38" s="1"/>
  <c r="W75" i="57"/>
  <c r="W50" i="57"/>
  <c r="T78" i="56"/>
  <c r="T48" i="56"/>
  <c r="W75" i="55"/>
  <c r="W50" i="55"/>
  <c r="T78" i="54"/>
  <c r="T48" i="54"/>
  <c r="W75" i="53"/>
  <c r="W50" i="53"/>
  <c r="T78" i="52"/>
  <c r="T48" i="52"/>
  <c r="W75" i="51"/>
  <c r="W50" i="51"/>
  <c r="T78" i="50"/>
  <c r="T48" i="50"/>
  <c r="W75" i="49"/>
  <c r="W50" i="49"/>
  <c r="T78" i="48"/>
  <c r="T48" i="48"/>
  <c r="W75" i="47"/>
  <c r="W50" i="47"/>
  <c r="T78" i="46"/>
  <c r="T48" i="46"/>
  <c r="W75" i="45"/>
  <c r="W50" i="45"/>
  <c r="T78" i="44"/>
  <c r="T48" i="44"/>
  <c r="W75" i="43"/>
  <c r="W50" i="43"/>
  <c r="T78" i="42"/>
  <c r="T48" i="42"/>
  <c r="W75" i="41"/>
  <c r="W50" i="41"/>
  <c r="T78" i="40"/>
  <c r="T48" i="40"/>
  <c r="W75" i="39"/>
  <c r="W50" i="39"/>
  <c r="T78" i="38"/>
  <c r="T48" i="38"/>
  <c r="W75" i="37"/>
  <c r="W50" i="37"/>
  <c r="T78" i="36"/>
  <c r="T48" i="36"/>
  <c r="BK7" i="38" l="1"/>
  <c r="N12" i="14" s="1"/>
  <c r="A12" i="14" s="1"/>
  <c r="AN70" i="38"/>
  <c r="AN40" i="38"/>
  <c r="T79" i="56"/>
  <c r="T49" i="56"/>
  <c r="T20" i="56"/>
  <c r="T79" i="54"/>
  <c r="T49" i="54"/>
  <c r="T20" i="54"/>
  <c r="T79" i="52"/>
  <c r="T49" i="52"/>
  <c r="T20" i="52"/>
  <c r="T79" i="50"/>
  <c r="T49" i="50"/>
  <c r="T20" i="50"/>
  <c r="T79" i="48"/>
  <c r="T49" i="48"/>
  <c r="T20" i="48"/>
  <c r="T79" i="46"/>
  <c r="T49" i="46"/>
  <c r="T20" i="46"/>
  <c r="T79" i="44"/>
  <c r="T49" i="44"/>
  <c r="T20" i="44"/>
  <c r="T79" i="42"/>
  <c r="T49" i="42"/>
  <c r="T20" i="42"/>
  <c r="T79" i="40"/>
  <c r="T49" i="40"/>
  <c r="T20" i="40"/>
  <c r="T79" i="38"/>
  <c r="T49" i="38"/>
  <c r="T79" i="36"/>
  <c r="T49" i="36"/>
  <c r="T20" i="36"/>
  <c r="BK7" i="36" l="1"/>
  <c r="N11" i="14" s="1"/>
  <c r="A11" i="14" s="1"/>
  <c r="AN70" i="36"/>
  <c r="AN40" i="36"/>
  <c r="AN70" i="56"/>
  <c r="AN40" i="56"/>
  <c r="AN70" i="46"/>
  <c r="AN40" i="46"/>
  <c r="AN70" i="50"/>
  <c r="AN40" i="50"/>
  <c r="T80" i="56"/>
  <c r="T50" i="56"/>
  <c r="BK7" i="56"/>
  <c r="N21" i="14" s="1"/>
  <c r="A21" i="14" s="1"/>
  <c r="T80" i="54"/>
  <c r="T50" i="54"/>
  <c r="BK7" i="54"/>
  <c r="N20" i="14" s="1"/>
  <c r="A20" i="14" s="1"/>
  <c r="T80" i="52"/>
  <c r="T50" i="52"/>
  <c r="BK7" i="52"/>
  <c r="N19" i="14" s="1"/>
  <c r="A19" i="14" s="1"/>
  <c r="T80" i="50"/>
  <c r="T50" i="50"/>
  <c r="BK7" i="50"/>
  <c r="N18" i="14" s="1"/>
  <c r="A18" i="14" s="1"/>
  <c r="T80" i="48"/>
  <c r="T50" i="48"/>
  <c r="BK7" i="48"/>
  <c r="N17" i="14" s="1"/>
  <c r="A17" i="14" s="1"/>
  <c r="T80" i="46"/>
  <c r="T50" i="46"/>
  <c r="BK7" i="46"/>
  <c r="N16" i="14" s="1"/>
  <c r="A16" i="14" s="1"/>
  <c r="T80" i="44"/>
  <c r="T50" i="44"/>
  <c r="BK7" i="44"/>
  <c r="N15" i="14" s="1"/>
  <c r="A15" i="14" s="1"/>
  <c r="T80" i="42"/>
  <c r="T50" i="42"/>
  <c r="BK7" i="42"/>
  <c r="N14" i="14" s="1"/>
  <c r="A14" i="14" s="1"/>
  <c r="T80" i="40"/>
  <c r="T50" i="40"/>
  <c r="BK7" i="40"/>
  <c r="N13" i="14" s="1"/>
  <c r="A13" i="14" s="1"/>
  <c r="T80" i="38"/>
  <c r="T50" i="38"/>
  <c r="T80" i="36"/>
  <c r="T50" i="36"/>
  <c r="W20" i="32" l="1"/>
  <c r="W22" i="32"/>
  <c r="M22" i="35" l="1"/>
  <c r="M23" i="35" s="1"/>
  <c r="T13" i="21" l="1"/>
  <c r="T14" i="21"/>
  <c r="T15" i="21"/>
  <c r="T16" i="21"/>
  <c r="T17" i="21"/>
  <c r="T12" i="21"/>
  <c r="M42" i="21"/>
  <c r="BK10" i="21" l="1"/>
  <c r="BK9" i="21"/>
  <c r="BK7" i="21"/>
  <c r="BK6" i="21"/>
  <c r="G50" i="32"/>
  <c r="G75" i="32" s="1"/>
  <c r="R8" i="56" l="1"/>
  <c r="R8" i="54"/>
  <c r="R8" i="52"/>
  <c r="R8" i="50"/>
  <c r="R8" i="48"/>
  <c r="R8" i="46"/>
  <c r="R8" i="44"/>
  <c r="R8" i="42"/>
  <c r="R8" i="40"/>
  <c r="R8" i="38"/>
  <c r="R8" i="36"/>
  <c r="BK8" i="36" s="1"/>
  <c r="AK3" i="37" s="1"/>
  <c r="R7" i="56"/>
  <c r="R7" i="54"/>
  <c r="R7" i="52"/>
  <c r="R7" i="50"/>
  <c r="R7" i="48"/>
  <c r="R7" i="46"/>
  <c r="R7" i="44"/>
  <c r="R7" i="42"/>
  <c r="R7" i="40"/>
  <c r="R6" i="56"/>
  <c r="R6" i="54"/>
  <c r="R6" i="52"/>
  <c r="R6" i="50"/>
  <c r="R6" i="48"/>
  <c r="R6" i="46"/>
  <c r="R6" i="44"/>
  <c r="R6" i="42"/>
  <c r="R6" i="40"/>
  <c r="R6" i="38"/>
  <c r="R7" i="36"/>
  <c r="BK9" i="36" s="1"/>
  <c r="R7" i="38"/>
  <c r="D3" i="32"/>
  <c r="AK3" i="32"/>
  <c r="X3" i="14"/>
  <c r="X6" i="14"/>
  <c r="R6" i="36"/>
  <c r="BK10" i="36" s="1"/>
  <c r="X4" i="14"/>
  <c r="D10" i="14"/>
  <c r="R75" i="32"/>
  <c r="P75" i="32"/>
  <c r="O75" i="32"/>
  <c r="B75" i="32"/>
  <c r="A75" i="32"/>
  <c r="R74" i="32"/>
  <c r="P74" i="32"/>
  <c r="O74" i="32"/>
  <c r="C74" i="32"/>
  <c r="B74" i="32"/>
  <c r="A74" i="32"/>
  <c r="R73" i="32"/>
  <c r="P73" i="32"/>
  <c r="O73" i="32"/>
  <c r="C73" i="32"/>
  <c r="B73" i="32"/>
  <c r="A73" i="32"/>
  <c r="R72" i="32"/>
  <c r="P72" i="32"/>
  <c r="O72" i="32"/>
  <c r="C72" i="32"/>
  <c r="B72" i="32"/>
  <c r="A72" i="32"/>
  <c r="R71" i="32"/>
  <c r="P71" i="32"/>
  <c r="O71" i="32"/>
  <c r="C71" i="32"/>
  <c r="B71" i="32"/>
  <c r="A71" i="32"/>
  <c r="R70" i="32"/>
  <c r="P70" i="32"/>
  <c r="O70" i="32"/>
  <c r="C70" i="32"/>
  <c r="B70" i="32"/>
  <c r="A70" i="32"/>
  <c r="R69" i="32"/>
  <c r="P69" i="32"/>
  <c r="O69" i="32"/>
  <c r="C69" i="32"/>
  <c r="B69" i="32"/>
  <c r="A69" i="32"/>
  <c r="R68" i="32"/>
  <c r="P68" i="32"/>
  <c r="O68" i="32"/>
  <c r="C68" i="32"/>
  <c r="B68" i="32"/>
  <c r="A68" i="32"/>
  <c r="R67" i="32"/>
  <c r="P67" i="32"/>
  <c r="O67" i="32"/>
  <c r="C67" i="32"/>
  <c r="B67" i="32"/>
  <c r="A67" i="32"/>
  <c r="R66" i="32"/>
  <c r="P66" i="32"/>
  <c r="O66" i="32"/>
  <c r="C66" i="32"/>
  <c r="B66" i="32"/>
  <c r="A66" i="32"/>
  <c r="R65" i="32"/>
  <c r="P65" i="32"/>
  <c r="O65" i="32"/>
  <c r="C65" i="32"/>
  <c r="B65" i="32"/>
  <c r="A65" i="32"/>
  <c r="R64" i="32"/>
  <c r="P64" i="32"/>
  <c r="O64" i="32"/>
  <c r="C64" i="32"/>
  <c r="B64" i="32"/>
  <c r="A64" i="32"/>
  <c r="R63" i="32"/>
  <c r="P63" i="32"/>
  <c r="O63" i="32"/>
  <c r="C63" i="32"/>
  <c r="B63" i="32"/>
  <c r="A63" i="32"/>
  <c r="R62" i="32"/>
  <c r="P62" i="32"/>
  <c r="O62" i="32"/>
  <c r="C62" i="32"/>
  <c r="B62" i="32"/>
  <c r="A62" i="32"/>
  <c r="R61" i="32"/>
  <c r="P61" i="32"/>
  <c r="O61" i="32"/>
  <c r="C61" i="32"/>
  <c r="B61" i="32"/>
  <c r="A61" i="32"/>
  <c r="R60" i="32"/>
  <c r="P60" i="32"/>
  <c r="O60" i="32"/>
  <c r="C60" i="32"/>
  <c r="B60" i="32"/>
  <c r="A60" i="32"/>
  <c r="R59" i="32"/>
  <c r="P59" i="32"/>
  <c r="O59" i="32"/>
  <c r="C59" i="32"/>
  <c r="B59" i="32"/>
  <c r="A59" i="32"/>
  <c r="R58" i="32"/>
  <c r="P58" i="32"/>
  <c r="O58" i="32"/>
  <c r="C58" i="32"/>
  <c r="B58" i="32"/>
  <c r="A58" i="32"/>
  <c r="R57" i="32"/>
  <c r="P57" i="32"/>
  <c r="O57" i="32"/>
  <c r="C57" i="32"/>
  <c r="B57" i="32"/>
  <c r="A57" i="32"/>
  <c r="R56" i="32"/>
  <c r="P56" i="32"/>
  <c r="O56" i="32"/>
  <c r="C56" i="32"/>
  <c r="B56" i="32"/>
  <c r="A56" i="32"/>
  <c r="R50" i="32"/>
  <c r="P50" i="32"/>
  <c r="O50" i="32"/>
  <c r="B50" i="32"/>
  <c r="A50" i="32"/>
  <c r="R49" i="32"/>
  <c r="P49" i="32"/>
  <c r="O49" i="32"/>
  <c r="C49" i="32"/>
  <c r="B49" i="32"/>
  <c r="A49" i="32"/>
  <c r="R48" i="32"/>
  <c r="P48" i="32"/>
  <c r="O48" i="32"/>
  <c r="C48" i="32"/>
  <c r="B48" i="32"/>
  <c r="A48" i="32"/>
  <c r="R47" i="32"/>
  <c r="P47" i="32"/>
  <c r="O47" i="32"/>
  <c r="C47" i="32"/>
  <c r="B47" i="32"/>
  <c r="A47" i="32"/>
  <c r="R46" i="32"/>
  <c r="P46" i="32"/>
  <c r="O46" i="32"/>
  <c r="C46" i="32"/>
  <c r="B46" i="32"/>
  <c r="A46" i="32"/>
  <c r="R45" i="32"/>
  <c r="P45" i="32"/>
  <c r="O45" i="32"/>
  <c r="C45" i="32"/>
  <c r="B45" i="32"/>
  <c r="A45" i="32"/>
  <c r="R44" i="32"/>
  <c r="P44" i="32"/>
  <c r="O44" i="32"/>
  <c r="C44" i="32"/>
  <c r="B44" i="32"/>
  <c r="A44" i="32"/>
  <c r="R43" i="32"/>
  <c r="P43" i="32"/>
  <c r="O43" i="32"/>
  <c r="C43" i="32"/>
  <c r="B43" i="32"/>
  <c r="A43" i="32"/>
  <c r="R42" i="32"/>
  <c r="P42" i="32"/>
  <c r="O42" i="32"/>
  <c r="C42" i="32"/>
  <c r="B42" i="32"/>
  <c r="A42" i="32"/>
  <c r="R41" i="32"/>
  <c r="P41" i="32"/>
  <c r="O41" i="32"/>
  <c r="C41" i="32"/>
  <c r="B41" i="32"/>
  <c r="A41" i="32"/>
  <c r="R40" i="32"/>
  <c r="P40" i="32"/>
  <c r="O40" i="32"/>
  <c r="C40" i="32"/>
  <c r="B40" i="32"/>
  <c r="A40" i="32"/>
  <c r="R39" i="32"/>
  <c r="P39" i="32"/>
  <c r="O39" i="32"/>
  <c r="C39" i="32"/>
  <c r="B39" i="32"/>
  <c r="A39" i="32"/>
  <c r="R38" i="32"/>
  <c r="P38" i="32"/>
  <c r="O38" i="32"/>
  <c r="C38" i="32"/>
  <c r="B38" i="32"/>
  <c r="A38" i="32"/>
  <c r="R37" i="32"/>
  <c r="P37" i="32"/>
  <c r="O37" i="32"/>
  <c r="C37" i="32"/>
  <c r="B37" i="32"/>
  <c r="A37" i="32"/>
  <c r="R36" i="32"/>
  <c r="P36" i="32"/>
  <c r="O36" i="32"/>
  <c r="C36" i="32"/>
  <c r="B36" i="32"/>
  <c r="A36" i="32"/>
  <c r="R35" i="32"/>
  <c r="P35" i="32"/>
  <c r="O35" i="32"/>
  <c r="C35" i="32"/>
  <c r="B35" i="32"/>
  <c r="A35" i="32"/>
  <c r="R34" i="32"/>
  <c r="P34" i="32"/>
  <c r="O34" i="32"/>
  <c r="C34" i="32"/>
  <c r="B34" i="32"/>
  <c r="A34" i="32"/>
  <c r="R33" i="32"/>
  <c r="P33" i="32"/>
  <c r="O33" i="32"/>
  <c r="C33" i="32"/>
  <c r="B33" i="32"/>
  <c r="A33" i="32"/>
  <c r="R32" i="32"/>
  <c r="P32" i="32"/>
  <c r="O32" i="32"/>
  <c r="C32" i="32"/>
  <c r="B32" i="32"/>
  <c r="A32" i="32"/>
  <c r="R31" i="32"/>
  <c r="P31" i="32"/>
  <c r="O31" i="32"/>
  <c r="C31" i="32"/>
  <c r="B31" i="32"/>
  <c r="A31" i="32"/>
  <c r="W24" i="32"/>
  <c r="W23" i="32"/>
  <c r="W21" i="32"/>
  <c r="W19" i="32"/>
  <c r="W18" i="32"/>
  <c r="W17" i="32"/>
  <c r="W16" i="32"/>
  <c r="W15" i="32"/>
  <c r="W14" i="32"/>
  <c r="W13" i="32"/>
  <c r="W12" i="32"/>
  <c r="W11" i="32"/>
  <c r="W10" i="32"/>
  <c r="W9" i="32"/>
  <c r="W8" i="32"/>
  <c r="W7" i="32"/>
  <c r="W6" i="32"/>
  <c r="AN34" i="21"/>
  <c r="AQ34" i="21"/>
  <c r="AK84" i="21"/>
  <c r="Y84" i="21"/>
  <c r="S84" i="21"/>
  <c r="AK83" i="21"/>
  <c r="AE83" i="21"/>
  <c r="AD83" i="21"/>
  <c r="Y83" i="21"/>
  <c r="S83" i="21"/>
  <c r="H79" i="21"/>
  <c r="Q77" i="21"/>
  <c r="O77" i="21"/>
  <c r="M77" i="21"/>
  <c r="C77" i="21"/>
  <c r="B77" i="21"/>
  <c r="A77" i="21"/>
  <c r="Q76" i="21"/>
  <c r="O76" i="21"/>
  <c r="M76" i="21"/>
  <c r="C76" i="21"/>
  <c r="B76" i="21"/>
  <c r="A76" i="21"/>
  <c r="Q75" i="21"/>
  <c r="O75" i="21"/>
  <c r="M75" i="21"/>
  <c r="C75" i="21"/>
  <c r="B75" i="21"/>
  <c r="A75" i="21"/>
  <c r="Q74" i="21"/>
  <c r="O74" i="21"/>
  <c r="M74" i="21"/>
  <c r="C74" i="21"/>
  <c r="B74" i="21"/>
  <c r="A74" i="21"/>
  <c r="Q73" i="21"/>
  <c r="O73" i="21"/>
  <c r="M73" i="21"/>
  <c r="C73" i="21"/>
  <c r="B73" i="21"/>
  <c r="A73" i="21"/>
  <c r="Q72" i="21"/>
  <c r="O72" i="21"/>
  <c r="M72" i="21"/>
  <c r="C72" i="21"/>
  <c r="B72" i="21"/>
  <c r="A72" i="21"/>
  <c r="Z70" i="21"/>
  <c r="R70" i="21"/>
  <c r="E70" i="21"/>
  <c r="AN69" i="21"/>
  <c r="R69" i="21"/>
  <c r="AN68" i="21"/>
  <c r="R68" i="21"/>
  <c r="A68" i="21"/>
  <c r="AN67" i="21"/>
  <c r="R67" i="21"/>
  <c r="AN66" i="21"/>
  <c r="R66" i="21"/>
  <c r="AQ64" i="21"/>
  <c r="AN64" i="21"/>
  <c r="H49" i="21"/>
  <c r="AK54" i="21"/>
  <c r="AK53" i="21"/>
  <c r="AE53" i="21"/>
  <c r="AD53" i="21"/>
  <c r="Y54" i="21"/>
  <c r="Y53" i="21"/>
  <c r="S54" i="21"/>
  <c r="S53" i="21"/>
  <c r="Q47" i="21"/>
  <c r="Q46" i="21"/>
  <c r="Q45" i="21"/>
  <c r="Q44" i="21"/>
  <c r="Q43" i="21"/>
  <c r="Q42" i="21"/>
  <c r="O47" i="21"/>
  <c r="O46" i="21"/>
  <c r="O45" i="21"/>
  <c r="O44" i="21"/>
  <c r="O43" i="21"/>
  <c r="O42" i="21"/>
  <c r="M47" i="21"/>
  <c r="M46" i="21"/>
  <c r="M45" i="21"/>
  <c r="M44" i="21"/>
  <c r="M43" i="21"/>
  <c r="C47" i="21"/>
  <c r="C46" i="21"/>
  <c r="C45" i="21"/>
  <c r="C44" i="21"/>
  <c r="C43" i="21"/>
  <c r="C42" i="21"/>
  <c r="B47" i="21"/>
  <c r="B46" i="21"/>
  <c r="B45" i="21"/>
  <c r="B44" i="21"/>
  <c r="B43" i="21"/>
  <c r="B42" i="21"/>
  <c r="A47" i="21"/>
  <c r="A46" i="21"/>
  <c r="A45" i="21"/>
  <c r="A44" i="21"/>
  <c r="A43" i="21"/>
  <c r="A42" i="21"/>
  <c r="AN39" i="21"/>
  <c r="AN38" i="21"/>
  <c r="AN37" i="21"/>
  <c r="AN36" i="21"/>
  <c r="Z40" i="21"/>
  <c r="R40" i="21"/>
  <c r="R39" i="21"/>
  <c r="R38" i="21"/>
  <c r="R37" i="21"/>
  <c r="R36" i="21"/>
  <c r="E40" i="21"/>
  <c r="A38" i="21"/>
  <c r="R68" i="38" l="1"/>
  <c r="R38" i="38"/>
  <c r="BK8" i="38"/>
  <c r="AK3" i="39" s="1"/>
  <c r="R68" i="40"/>
  <c r="R38" i="40"/>
  <c r="BK8" i="40"/>
  <c r="AK3" i="41" s="1"/>
  <c r="R68" i="42"/>
  <c r="R38" i="42"/>
  <c r="BK8" i="42"/>
  <c r="AK3" i="43" s="1"/>
  <c r="R68" i="44"/>
  <c r="R38" i="44"/>
  <c r="BK8" i="44"/>
  <c r="AK3" i="45" s="1"/>
  <c r="R68" i="46"/>
  <c r="R38" i="46"/>
  <c r="BK8" i="46"/>
  <c r="AK3" i="47" s="1"/>
  <c r="R68" i="48"/>
  <c r="R38" i="48"/>
  <c r="BK8" i="48"/>
  <c r="AK3" i="49" s="1"/>
  <c r="R68" i="50"/>
  <c r="R38" i="50"/>
  <c r="BK8" i="50"/>
  <c r="AK3" i="51" s="1"/>
  <c r="R68" i="52"/>
  <c r="R38" i="52"/>
  <c r="BK8" i="52"/>
  <c r="AK3" i="53" s="1"/>
  <c r="R68" i="54"/>
  <c r="R38" i="54"/>
  <c r="BK8" i="54"/>
  <c r="AK3" i="55" s="1"/>
  <c r="R68" i="56"/>
  <c r="R38" i="56"/>
  <c r="BK8" i="56"/>
  <c r="AK3" i="57" s="1"/>
  <c r="R67" i="40"/>
  <c r="R37" i="40"/>
  <c r="BK9" i="40"/>
  <c r="R67" i="42"/>
  <c r="R37" i="42"/>
  <c r="BK9" i="42"/>
  <c r="R67" i="44"/>
  <c r="R37" i="44"/>
  <c r="BK9" i="44"/>
  <c r="R67" i="46"/>
  <c r="R37" i="46"/>
  <c r="BK9" i="46"/>
  <c r="R67" i="48"/>
  <c r="R37" i="48"/>
  <c r="BK9" i="48"/>
  <c r="R67" i="50"/>
  <c r="R37" i="50"/>
  <c r="BK9" i="50"/>
  <c r="R67" i="52"/>
  <c r="R37" i="52"/>
  <c r="BK9" i="52"/>
  <c r="R67" i="54"/>
  <c r="R37" i="54"/>
  <c r="BK9" i="54"/>
  <c r="R67" i="56"/>
  <c r="R37" i="56"/>
  <c r="BK9" i="56"/>
  <c r="R66" i="38"/>
  <c r="R36" i="38"/>
  <c r="BK10" i="38"/>
  <c r="R66" i="40"/>
  <c r="R36" i="40"/>
  <c r="BK10" i="40"/>
  <c r="R66" i="42"/>
  <c r="R36" i="42"/>
  <c r="BK10" i="42"/>
  <c r="R66" i="44"/>
  <c r="R36" i="44"/>
  <c r="BK10" i="44"/>
  <c r="R66" i="46"/>
  <c r="R36" i="46"/>
  <c r="BK10" i="46"/>
  <c r="R66" i="48"/>
  <c r="R36" i="48"/>
  <c r="BK10" i="48"/>
  <c r="R66" i="50"/>
  <c r="R36" i="50"/>
  <c r="BK10" i="50"/>
  <c r="R66" i="52"/>
  <c r="R36" i="52"/>
  <c r="BK10" i="52"/>
  <c r="R66" i="54"/>
  <c r="R36" i="54"/>
  <c r="BK10" i="54"/>
  <c r="R66" i="56"/>
  <c r="R36" i="56"/>
  <c r="BK10" i="56"/>
  <c r="R67" i="38"/>
  <c r="R37" i="38"/>
  <c r="BK9" i="38"/>
  <c r="W25" i="32"/>
  <c r="D53" i="32"/>
  <c r="D28" i="32"/>
  <c r="AK53" i="32"/>
  <c r="AK28" i="32"/>
  <c r="W56" i="32"/>
  <c r="W31" i="32"/>
  <c r="W57" i="32"/>
  <c r="W32" i="32"/>
  <c r="W58" i="32"/>
  <c r="W33" i="32"/>
  <c r="W59" i="32"/>
  <c r="W34" i="32"/>
  <c r="W60" i="32"/>
  <c r="W35" i="32"/>
  <c r="W61" i="32"/>
  <c r="W36" i="32"/>
  <c r="W62" i="32"/>
  <c r="W37" i="32"/>
  <c r="W63" i="32"/>
  <c r="W38" i="32"/>
  <c r="W64" i="32"/>
  <c r="W39" i="32"/>
  <c r="W65" i="32"/>
  <c r="W40" i="32"/>
  <c r="W66" i="32"/>
  <c r="W41" i="32"/>
  <c r="W67" i="32"/>
  <c r="W42" i="32"/>
  <c r="W68" i="32"/>
  <c r="W43" i="32"/>
  <c r="W69" i="32"/>
  <c r="W44" i="32"/>
  <c r="W70" i="32"/>
  <c r="W45" i="32"/>
  <c r="W71" i="32"/>
  <c r="W46" i="32"/>
  <c r="W72" i="32"/>
  <c r="W47" i="32"/>
  <c r="W73" i="32"/>
  <c r="W48" i="32"/>
  <c r="W74" i="32"/>
  <c r="W49" i="32"/>
  <c r="W75" i="32"/>
  <c r="W50" i="32"/>
  <c r="AK53" i="57" l="1"/>
  <c r="AK28" i="57"/>
  <c r="AK53" i="55"/>
  <c r="AK28" i="55"/>
  <c r="AK53" i="53"/>
  <c r="AK28" i="53"/>
  <c r="AK53" i="51"/>
  <c r="AK28" i="51"/>
  <c r="AK53" i="49"/>
  <c r="AK28" i="49"/>
  <c r="AK53" i="47"/>
  <c r="AK28" i="47"/>
  <c r="AK53" i="45"/>
  <c r="AK28" i="45"/>
  <c r="AK53" i="43"/>
  <c r="AK28" i="43"/>
  <c r="AK53" i="41"/>
  <c r="AK28" i="41"/>
  <c r="AK53" i="39"/>
  <c r="AK28" i="39"/>
  <c r="T73" i="21"/>
  <c r="T43" i="21"/>
  <c r="T72" i="21"/>
  <c r="T42" i="21"/>
  <c r="T74" i="21"/>
  <c r="T44" i="21"/>
  <c r="T77" i="21" l="1"/>
  <c r="T47" i="21"/>
  <c r="T76" i="21"/>
  <c r="T46" i="21"/>
  <c r="T75" i="21"/>
  <c r="T45" i="21"/>
  <c r="T18" i="21"/>
  <c r="T19" i="21" s="1"/>
  <c r="T20" i="21"/>
  <c r="BK5" i="21" s="1"/>
  <c r="N10" i="14" s="1"/>
  <c r="A10" i="14" s="1"/>
  <c r="T80" i="21" l="1"/>
  <c r="T50" i="21"/>
  <c r="T79" i="21"/>
  <c r="T49" i="21"/>
  <c r="T78" i="21"/>
  <c r="T48" i="21"/>
  <c r="AN70" i="21" l="1"/>
  <c r="AN40" i="21"/>
  <c r="N22" i="14"/>
  <c r="N23" i="14" s="1"/>
  <c r="AK28" i="37"/>
  <c r="AK53" i="37"/>
  <c r="R36" i="36"/>
  <c r="R66" i="36"/>
  <c r="R37" i="36"/>
  <c r="R67" i="36"/>
  <c r="R38" i="36"/>
  <c r="R6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Z1" authorId="0" shapeId="0" xr:uid="{CFC0A79F-17A4-4B48-A59C-25A91AEE3657}">
      <text>
        <r>
          <rPr>
            <b/>
            <sz val="9"/>
            <color indexed="81"/>
            <rFont val="MS P ゴシック"/>
            <family val="3"/>
            <charset val="128"/>
          </rPr>
          <t>総括が2枚以上になる場合は
こちらを編集してくたさい。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29BF096D-789D-4E4F-9AE9-BEE49601CBF6}">
      <text>
        <r>
          <rPr>
            <b/>
            <sz val="9"/>
            <color indexed="81"/>
            <rFont val="MS P ゴシック"/>
            <family val="3"/>
            <charset val="128"/>
          </rPr>
          <t>ＪＶ工事の場合は、
「徳栄建設㈱・○○ＪＶ」または
「徳栄建設㈱・○○特別共同企業体」と書き換えてください。</t>
        </r>
      </text>
    </comment>
    <comment ref="AN6" authorId="0" shapeId="0" xr:uid="{E00F1D80-DBEB-44AC-817B-D37A57878F2D}">
      <text>
        <r>
          <rPr>
            <b/>
            <sz val="9"/>
            <color indexed="81"/>
            <rFont val="MS P ゴシック"/>
            <family val="3"/>
            <charset val="128"/>
          </rPr>
          <t>ここは弊社注文書の契約金額を
記入して下さい。</t>
        </r>
      </text>
    </comment>
    <comment ref="A8" authorId="0" shapeId="0" xr:uid="{2550E99C-0D4F-4646-989D-297230862E7D}">
      <text>
        <r>
          <rPr>
            <b/>
            <sz val="9"/>
            <color indexed="81"/>
            <rFont val="MS P ゴシック"/>
            <family val="3"/>
            <charset val="128"/>
          </rPr>
          <t>工事名は正式な工事名を
記入してください。</t>
        </r>
      </text>
    </comment>
    <comment ref="E10" authorId="0" shapeId="0" xr:uid="{92566585-AB7A-47C8-84A5-4F02B803CAB5}">
      <text>
        <r>
          <rPr>
            <b/>
            <sz val="9"/>
            <color indexed="81"/>
            <rFont val="MS P ゴシック"/>
            <family val="3"/>
            <charset val="128"/>
          </rPr>
          <t>ここは弊社の現場監督名を記入して下さい。
記入必須です。</t>
        </r>
      </text>
    </comment>
    <comment ref="H19" authorId="0" shapeId="0" xr:uid="{8617EF22-FB63-4F8D-8182-2D82D881794D}">
      <text>
        <r>
          <rPr>
            <b/>
            <sz val="9"/>
            <color indexed="81"/>
            <rFont val="MS P ゴシック"/>
            <family val="3"/>
            <charset val="128"/>
          </rPr>
          <t>消費税の値を
記入してください。
自動で税率を反映します。
（未記入は0％として計算）</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B16CF6DF-F671-4802-9939-336457601EB6}">
      <text>
        <r>
          <rPr>
            <b/>
            <sz val="9"/>
            <color indexed="81"/>
            <rFont val="MS P ゴシック"/>
            <family val="3"/>
            <charset val="128"/>
          </rPr>
          <t>ＪＶ工事の場合は、
「徳栄建設㈱・○○ＪＶ」または
「徳栄建設㈱・○○特別共同企業体」と書き換えてください。</t>
        </r>
      </text>
    </comment>
    <comment ref="AN6" authorId="0" shapeId="0" xr:uid="{16BAE21A-9180-47C5-9BD6-616C81B74EBA}">
      <text>
        <r>
          <rPr>
            <b/>
            <sz val="9"/>
            <color indexed="81"/>
            <rFont val="MS P ゴシック"/>
            <family val="3"/>
            <charset val="128"/>
          </rPr>
          <t>ここは弊社注文書の契約金額を
記入して下さい。</t>
        </r>
      </text>
    </comment>
    <comment ref="A8" authorId="0" shapeId="0" xr:uid="{DA6E6A65-667B-4B5E-BF2A-F9D7E9FABDE7}">
      <text>
        <r>
          <rPr>
            <b/>
            <sz val="9"/>
            <color indexed="81"/>
            <rFont val="MS P ゴシック"/>
            <family val="3"/>
            <charset val="128"/>
          </rPr>
          <t>工事名は正式な工事名を
記入してください。</t>
        </r>
      </text>
    </comment>
    <comment ref="E10" authorId="0" shapeId="0" xr:uid="{EA3E6D3B-53C8-4C7F-9D30-1C3F7A079FC5}">
      <text>
        <r>
          <rPr>
            <b/>
            <sz val="9"/>
            <color indexed="81"/>
            <rFont val="MS P ゴシック"/>
            <family val="3"/>
            <charset val="128"/>
          </rPr>
          <t>ここは弊社の現場監督名を記入して下さい。
記入必須です。</t>
        </r>
      </text>
    </comment>
    <comment ref="H19" authorId="0" shapeId="0" xr:uid="{0895C836-8E21-46DF-A295-E89674EE3483}">
      <text>
        <r>
          <rPr>
            <b/>
            <sz val="9"/>
            <color indexed="81"/>
            <rFont val="MS P ゴシック"/>
            <family val="3"/>
            <charset val="128"/>
          </rPr>
          <t>消費税の値を
記入してください。
自動で税率を反映します。
（未記入は0％として計算）</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985F742C-A620-4E31-B1CE-E06DB4A81734}">
      <text>
        <r>
          <rPr>
            <b/>
            <sz val="9"/>
            <color indexed="81"/>
            <rFont val="MS P ゴシック"/>
            <family val="3"/>
            <charset val="128"/>
          </rPr>
          <t>ＪＶ工事の場合は、
「徳栄建設㈱・○○ＪＶ」または
「徳栄建設㈱・○○特別共同企業体」と書き換えてください。</t>
        </r>
      </text>
    </comment>
    <comment ref="AN6" authorId="0" shapeId="0" xr:uid="{F6A0BC6E-B8C1-43A3-B260-D99BECD899CE}">
      <text>
        <r>
          <rPr>
            <b/>
            <sz val="9"/>
            <color indexed="81"/>
            <rFont val="MS P ゴシック"/>
            <family val="3"/>
            <charset val="128"/>
          </rPr>
          <t>ここは弊社注文書の契約金額を
記入して下さい。</t>
        </r>
      </text>
    </comment>
    <comment ref="A8" authorId="0" shapeId="0" xr:uid="{AEBB79A1-CC51-4DC5-92E0-1C57E2F9D355}">
      <text>
        <r>
          <rPr>
            <b/>
            <sz val="9"/>
            <color indexed="81"/>
            <rFont val="MS P ゴシック"/>
            <family val="3"/>
            <charset val="128"/>
          </rPr>
          <t>工事名は正式な工事名を
記入してください。</t>
        </r>
      </text>
    </comment>
    <comment ref="E10" authorId="0" shapeId="0" xr:uid="{0EBE55FE-E769-48AF-B3CC-BCA7B592AE96}">
      <text>
        <r>
          <rPr>
            <b/>
            <sz val="9"/>
            <color indexed="81"/>
            <rFont val="MS P ゴシック"/>
            <family val="3"/>
            <charset val="128"/>
          </rPr>
          <t>ここは弊社の現場監督名を記入して下さい。
記入必須です。</t>
        </r>
      </text>
    </comment>
    <comment ref="H19" authorId="0" shapeId="0" xr:uid="{4EC4E9CF-5996-482C-AAEB-00094157E834}">
      <text>
        <r>
          <rPr>
            <b/>
            <sz val="9"/>
            <color indexed="81"/>
            <rFont val="MS P ゴシック"/>
            <family val="3"/>
            <charset val="128"/>
          </rPr>
          <t>消費税の値を
記入してください。
自動で税率を反映します。
（未記入は0％として計算）</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BC12E5EE-8E3D-4526-BD88-7E9A212990B7}">
      <text>
        <r>
          <rPr>
            <b/>
            <sz val="9"/>
            <color indexed="81"/>
            <rFont val="MS P ゴシック"/>
            <family val="3"/>
            <charset val="128"/>
          </rPr>
          <t>ＪＶ工事の場合は、
「徳栄建設㈱・○○ＪＶ」または
「徳栄建設㈱・○○特別共同企業体」と書き換えてください。</t>
        </r>
      </text>
    </comment>
    <comment ref="AN6" authorId="0" shapeId="0" xr:uid="{2651C60A-627B-4073-AC47-C0D0D7571852}">
      <text>
        <r>
          <rPr>
            <b/>
            <sz val="9"/>
            <color indexed="81"/>
            <rFont val="MS P ゴシック"/>
            <family val="3"/>
            <charset val="128"/>
          </rPr>
          <t>ここは弊社注文書の契約金額を
記入して下さい。</t>
        </r>
      </text>
    </comment>
    <comment ref="A8" authorId="0" shapeId="0" xr:uid="{19A2B9DF-68D1-4A44-B738-798578ED3B3D}">
      <text>
        <r>
          <rPr>
            <b/>
            <sz val="9"/>
            <color indexed="81"/>
            <rFont val="MS P ゴシック"/>
            <family val="3"/>
            <charset val="128"/>
          </rPr>
          <t>工事名は正式な工事名を
記入してください。</t>
        </r>
      </text>
    </comment>
    <comment ref="E10" authorId="0" shapeId="0" xr:uid="{AA5DF2B6-F226-426E-A800-0CE0B9CAC33A}">
      <text>
        <r>
          <rPr>
            <b/>
            <sz val="9"/>
            <color indexed="81"/>
            <rFont val="MS P ゴシック"/>
            <family val="3"/>
            <charset val="128"/>
          </rPr>
          <t>ここは弊社の現場監督名を記入して下さい。
記入必須です。</t>
        </r>
      </text>
    </comment>
    <comment ref="H19" authorId="0" shapeId="0" xr:uid="{9C675A04-6E28-46EC-8119-FFB016B8AEDB}">
      <text>
        <r>
          <rPr>
            <b/>
            <sz val="9"/>
            <color indexed="81"/>
            <rFont val="MS P ゴシック"/>
            <family val="3"/>
            <charset val="128"/>
          </rPr>
          <t>消費税の値を
記入してください。
自動で税率を反映します。
（未記入は0％として計算）</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617A2867-D444-4BAA-89A4-0C23B4EF637B}">
      <text>
        <r>
          <rPr>
            <b/>
            <sz val="9"/>
            <color indexed="81"/>
            <rFont val="MS P ゴシック"/>
            <family val="3"/>
            <charset val="128"/>
          </rPr>
          <t>ＪＶ工事の場合は、
「徳栄建設㈱・○○ＪＶ」または
「徳栄建設㈱・○○特別共同企業体」と書き換えてください。</t>
        </r>
      </text>
    </comment>
    <comment ref="AN6" authorId="0" shapeId="0" xr:uid="{07CFC809-2867-4B65-9AD7-11FEF1249862}">
      <text>
        <r>
          <rPr>
            <b/>
            <sz val="9"/>
            <color indexed="81"/>
            <rFont val="MS P ゴシック"/>
            <family val="3"/>
            <charset val="128"/>
          </rPr>
          <t>ここは弊社注文書の契約金額を
記入して下さい。</t>
        </r>
      </text>
    </comment>
    <comment ref="A8" authorId="0" shapeId="0" xr:uid="{08E8FF0D-66EC-4ECB-A121-111C21B3D0ED}">
      <text>
        <r>
          <rPr>
            <b/>
            <sz val="9"/>
            <color indexed="81"/>
            <rFont val="MS P ゴシック"/>
            <family val="3"/>
            <charset val="128"/>
          </rPr>
          <t>工事名は正式な工事名を
記入してください。</t>
        </r>
      </text>
    </comment>
    <comment ref="E10" authorId="0" shapeId="0" xr:uid="{459F03B3-F5D1-4F3F-AD44-F96D47D23E94}">
      <text>
        <r>
          <rPr>
            <b/>
            <sz val="9"/>
            <color indexed="81"/>
            <rFont val="MS P ゴシック"/>
            <family val="3"/>
            <charset val="128"/>
          </rPr>
          <t>ここは弊社の現場監督名を記入して下さい。
記入必須です。</t>
        </r>
      </text>
    </comment>
    <comment ref="H19" authorId="0" shapeId="0" xr:uid="{5542DA39-C42F-4638-8211-A9AD8DB55713}">
      <text>
        <r>
          <rPr>
            <b/>
            <sz val="9"/>
            <color indexed="81"/>
            <rFont val="MS P ゴシック"/>
            <family val="3"/>
            <charset val="128"/>
          </rPr>
          <t>消費税の値を
記入してください。
自動で税率を反映します。
（未記入は0％として計算）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A1" authorId="0" shapeId="0" xr:uid="{85F5BBE8-DC27-4250-B496-41404C9806CD}">
      <text>
        <r>
          <rPr>
            <b/>
            <sz val="9"/>
            <color indexed="81"/>
            <rFont val="MS P ゴシック"/>
            <family val="3"/>
            <charset val="128"/>
          </rPr>
          <t>総括が2枚以上になる場合は
こちらを編集してください。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C7DAC561-BE64-4A1F-87E3-09A5EE4F4D09}">
      <text>
        <r>
          <rPr>
            <b/>
            <sz val="9"/>
            <color indexed="81"/>
            <rFont val="MS P ゴシック"/>
            <family val="3"/>
            <charset val="128"/>
          </rPr>
          <t>ＪＶ工事の場合は、
「徳栄建設㈱・○○ＪＶ」または
「徳栄建設㈱・○○特別共同企業体」と書き換えてください。</t>
        </r>
      </text>
    </comment>
    <comment ref="AN6" authorId="0" shapeId="0" xr:uid="{13474929-03D9-411F-9258-DF1916D636CF}">
      <text>
        <r>
          <rPr>
            <b/>
            <sz val="9"/>
            <color indexed="81"/>
            <rFont val="MS P ゴシック"/>
            <family val="3"/>
            <charset val="128"/>
          </rPr>
          <t>ここは弊社注文書の契約金額を
記入して下さい。</t>
        </r>
      </text>
    </comment>
    <comment ref="A8" authorId="0" shapeId="0" xr:uid="{7553E7A2-8A73-405A-9E9C-AE7BF0479822}">
      <text>
        <r>
          <rPr>
            <b/>
            <sz val="9"/>
            <color indexed="81"/>
            <rFont val="MS P ゴシック"/>
            <family val="3"/>
            <charset val="128"/>
          </rPr>
          <t>工事名は正式な工事名を
記入してください。</t>
        </r>
      </text>
    </comment>
    <comment ref="R8" authorId="0" shapeId="0" xr:uid="{DCC0E31D-B879-48DE-BEC2-D94A66685158}">
      <text>
        <r>
          <rPr>
            <b/>
            <sz val="9"/>
            <color indexed="81"/>
            <rFont val="MS P ゴシック"/>
            <family val="3"/>
            <charset val="128"/>
          </rPr>
          <t>電話番号、ＦＡＸ番号も
必ず記入してください。</t>
        </r>
      </text>
    </comment>
    <comment ref="E10" authorId="0" shapeId="0" xr:uid="{996FF14A-94AC-419E-A6E2-73356DDF4CD5}">
      <text>
        <r>
          <rPr>
            <b/>
            <sz val="9"/>
            <color indexed="81"/>
            <rFont val="MS P ゴシック"/>
            <family val="3"/>
            <charset val="128"/>
          </rPr>
          <t>ここは弊社の現場監督名を記入して下さい。
記入必須です。</t>
        </r>
      </text>
    </comment>
    <comment ref="H19" authorId="0" shapeId="0" xr:uid="{2707CD8E-C4A4-4793-A410-856B584DF3F2}">
      <text>
        <r>
          <rPr>
            <b/>
            <sz val="9"/>
            <color indexed="81"/>
            <rFont val="MS P ゴシック"/>
            <family val="3"/>
            <charset val="128"/>
          </rPr>
          <t>消費税の値を
記入してください。規定値10％
自動で税率を反映します。
（未記入は0％として計算）</t>
        </r>
      </text>
    </comment>
    <comment ref="AD23" authorId="0" shapeId="0" xr:uid="{2D81359C-D055-4035-9250-FDF14C0F4A3F}">
      <text>
        <r>
          <rPr>
            <b/>
            <sz val="9"/>
            <color indexed="81"/>
            <rFont val="MS P ゴシック"/>
            <family val="3"/>
            <charset val="128"/>
          </rPr>
          <t>プルダウンリストより、
口座の種類を選択してくだい。</t>
        </r>
      </text>
    </comment>
    <comment ref="F24" authorId="0" shapeId="0" xr:uid="{7C92D330-7010-4B18-AD32-C1DD9E4F76CB}">
      <text>
        <r>
          <rPr>
            <b/>
            <sz val="9"/>
            <color indexed="81"/>
            <rFont val="MS P ゴシック"/>
            <family val="3"/>
            <charset val="128"/>
          </rPr>
          <t>プルダウンリストより、
消費税端数処理方法を
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BD3015B7-2053-41B6-A043-806C4F441FE0}">
      <text>
        <r>
          <rPr>
            <b/>
            <sz val="9"/>
            <color indexed="81"/>
            <rFont val="MS P ゴシック"/>
            <family val="3"/>
            <charset val="128"/>
          </rPr>
          <t>ＪＶ工事の場合は、
「徳栄建設㈱・○○ＪＶ」または
「徳栄建設㈱・○○特別共同企業体」と書き換えてください。</t>
        </r>
      </text>
    </comment>
    <comment ref="AN6" authorId="0" shapeId="0" xr:uid="{96416DCD-BB2E-4E17-BB7D-5949EC727D3D}">
      <text>
        <r>
          <rPr>
            <b/>
            <sz val="9"/>
            <color indexed="81"/>
            <rFont val="MS P ゴシック"/>
            <family val="3"/>
            <charset val="128"/>
          </rPr>
          <t>ここは弊社注文書の契約金額を
記入して下さい。</t>
        </r>
      </text>
    </comment>
    <comment ref="A8" authorId="0" shapeId="0" xr:uid="{7DBA576D-8FA4-48EB-B93B-537A5CE46CE9}">
      <text>
        <r>
          <rPr>
            <b/>
            <sz val="9"/>
            <color indexed="81"/>
            <rFont val="MS P ゴシック"/>
            <family val="3"/>
            <charset val="128"/>
          </rPr>
          <t>工事名は正式な工事名を
記入してください。</t>
        </r>
      </text>
    </comment>
    <comment ref="E10" authorId="0" shapeId="0" xr:uid="{EEF09725-5617-49AD-84B8-66AF5AA095FF}">
      <text>
        <r>
          <rPr>
            <b/>
            <sz val="9"/>
            <color indexed="81"/>
            <rFont val="MS P ゴシック"/>
            <family val="3"/>
            <charset val="128"/>
          </rPr>
          <t>ここは弊社の現場監督名を記入して下さい。
記入必須です。</t>
        </r>
      </text>
    </comment>
    <comment ref="H19" authorId="0" shapeId="0" xr:uid="{3FFDEDCF-CBEF-4C37-A01A-162532361BCD}">
      <text>
        <r>
          <rPr>
            <b/>
            <sz val="9"/>
            <color indexed="81"/>
            <rFont val="MS P ゴシック"/>
            <family val="3"/>
            <charset val="128"/>
          </rPr>
          <t>消費税の値を
記入してください。
自動で税率を反映します。
（未記入は0％として計算）</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89AD919B-4B41-4731-A10E-A7B27378C734}">
      <text>
        <r>
          <rPr>
            <b/>
            <sz val="9"/>
            <color indexed="81"/>
            <rFont val="MS P ゴシック"/>
            <family val="3"/>
            <charset val="128"/>
          </rPr>
          <t>ＪＶ工事の場合は、
「徳栄建設㈱・○○ＪＶ」または
「徳栄建設㈱・○○特別共同企業体」と書き換えてください。</t>
        </r>
      </text>
    </comment>
    <comment ref="AN6" authorId="0" shapeId="0" xr:uid="{40D92C3E-E25F-4570-AD8A-913981624F59}">
      <text>
        <r>
          <rPr>
            <b/>
            <sz val="9"/>
            <color indexed="81"/>
            <rFont val="MS P ゴシック"/>
            <family val="3"/>
            <charset val="128"/>
          </rPr>
          <t>ここは弊社注文書の契約金額を
記入して下さい。</t>
        </r>
      </text>
    </comment>
    <comment ref="A8" authorId="0" shapeId="0" xr:uid="{466A92C0-5025-41EE-8C41-277B640713CB}">
      <text>
        <r>
          <rPr>
            <b/>
            <sz val="9"/>
            <color indexed="81"/>
            <rFont val="MS P ゴシック"/>
            <family val="3"/>
            <charset val="128"/>
          </rPr>
          <t>工事名は正式な工事名を
記入してください。</t>
        </r>
      </text>
    </comment>
    <comment ref="E10" authorId="0" shapeId="0" xr:uid="{0B8A803B-EC6B-4B52-A70B-8FDCD212391C}">
      <text>
        <r>
          <rPr>
            <b/>
            <sz val="9"/>
            <color indexed="81"/>
            <rFont val="MS P ゴシック"/>
            <family val="3"/>
            <charset val="128"/>
          </rPr>
          <t>ここは弊社の現場監督名を記入して下さい。
記入必須です。</t>
        </r>
      </text>
    </comment>
    <comment ref="H19" authorId="0" shapeId="0" xr:uid="{ADF95619-A2F3-4572-ACF3-CCF80D5B2F76}">
      <text>
        <r>
          <rPr>
            <b/>
            <sz val="9"/>
            <color indexed="81"/>
            <rFont val="MS P ゴシック"/>
            <family val="3"/>
            <charset val="128"/>
          </rPr>
          <t>消費税の値を
記入してください。
自動で税率を反映します。
（未記入は0％として計算）</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2F871653-951C-44AA-B3C6-1EDA1F2DF9AA}">
      <text>
        <r>
          <rPr>
            <b/>
            <sz val="9"/>
            <color indexed="81"/>
            <rFont val="MS P ゴシック"/>
            <family val="3"/>
            <charset val="128"/>
          </rPr>
          <t>ＪＶ工事の場合は、
「徳栄建設㈱・○○ＪＶ」または
「徳栄建設㈱・○○特別共同企業体」と書き換えてください。</t>
        </r>
      </text>
    </comment>
    <comment ref="AN6" authorId="0" shapeId="0" xr:uid="{7B56EC73-BABC-4330-893B-8BC0A7F3F0C7}">
      <text>
        <r>
          <rPr>
            <b/>
            <sz val="9"/>
            <color indexed="81"/>
            <rFont val="MS P ゴシック"/>
            <family val="3"/>
            <charset val="128"/>
          </rPr>
          <t>ここは弊社注文書の契約金額を
記入して下さい。</t>
        </r>
      </text>
    </comment>
    <comment ref="A8" authorId="0" shapeId="0" xr:uid="{C7A86896-6EE0-4EF2-8709-3637009C3794}">
      <text>
        <r>
          <rPr>
            <b/>
            <sz val="9"/>
            <color indexed="81"/>
            <rFont val="MS P ゴシック"/>
            <family val="3"/>
            <charset val="128"/>
          </rPr>
          <t>工事名は正式な工事名を
記入してください。</t>
        </r>
      </text>
    </comment>
    <comment ref="E10" authorId="0" shapeId="0" xr:uid="{869E8113-353E-416D-B98F-11ED853BE7CE}">
      <text>
        <r>
          <rPr>
            <b/>
            <sz val="9"/>
            <color indexed="81"/>
            <rFont val="MS P ゴシック"/>
            <family val="3"/>
            <charset val="128"/>
          </rPr>
          <t>ここは弊社の現場監督名を記入して下さい。
記入必須です。</t>
        </r>
      </text>
    </comment>
    <comment ref="H19" authorId="0" shapeId="0" xr:uid="{E9BF1B63-8047-45FB-ABB9-B621A1650E8F}">
      <text>
        <r>
          <rPr>
            <b/>
            <sz val="9"/>
            <color indexed="81"/>
            <rFont val="MS P ゴシック"/>
            <family val="3"/>
            <charset val="128"/>
          </rPr>
          <t>消費税の値を
記入してください。
自動で税率を反映します。
（未記入は0％として計算）</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0DE83B43-455C-423C-B017-012F65D38270}">
      <text>
        <r>
          <rPr>
            <b/>
            <sz val="9"/>
            <color indexed="81"/>
            <rFont val="MS P ゴシック"/>
            <family val="3"/>
            <charset val="128"/>
          </rPr>
          <t>ＪＶ工事の場合は、
「徳栄建設㈱・○○ＪＶ」または
「徳栄建設㈱・○○特別共同企業体」と書き換えてください。</t>
        </r>
      </text>
    </comment>
    <comment ref="AN6" authorId="0" shapeId="0" xr:uid="{DFBA65CC-426F-4DB4-BD1C-32C6A6AABB43}">
      <text>
        <r>
          <rPr>
            <b/>
            <sz val="9"/>
            <color indexed="81"/>
            <rFont val="MS P ゴシック"/>
            <family val="3"/>
            <charset val="128"/>
          </rPr>
          <t>ここは弊社注文書の契約金額を
記入して下さい。</t>
        </r>
      </text>
    </comment>
    <comment ref="A8" authorId="0" shapeId="0" xr:uid="{2F7BC7B9-A6C4-4973-A2E1-9C3B68EEBA92}">
      <text>
        <r>
          <rPr>
            <b/>
            <sz val="9"/>
            <color indexed="81"/>
            <rFont val="MS P ゴシック"/>
            <family val="3"/>
            <charset val="128"/>
          </rPr>
          <t>工事名は正式な工事名を
記入してください。</t>
        </r>
      </text>
    </comment>
    <comment ref="E10" authorId="0" shapeId="0" xr:uid="{32B130D5-6E14-40F7-919F-53C8C31692FA}">
      <text>
        <r>
          <rPr>
            <b/>
            <sz val="9"/>
            <color indexed="81"/>
            <rFont val="MS P ゴシック"/>
            <family val="3"/>
            <charset val="128"/>
          </rPr>
          <t>ここは弊社の現場監督名を記入して下さい。
記入必須です。</t>
        </r>
      </text>
    </comment>
    <comment ref="H19" authorId="0" shapeId="0" xr:uid="{DD1D5CCB-E338-4A06-AA77-50CAFA7D0187}">
      <text>
        <r>
          <rPr>
            <b/>
            <sz val="9"/>
            <color indexed="81"/>
            <rFont val="MS P ゴシック"/>
            <family val="3"/>
            <charset val="128"/>
          </rPr>
          <t>消費税の値を
記入してください。
自動で税率を反映します。
（未記入は0％として計算）</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F7F5C933-F029-4734-A01A-3C4BCD67A340}">
      <text>
        <r>
          <rPr>
            <b/>
            <sz val="9"/>
            <color indexed="81"/>
            <rFont val="MS P ゴシック"/>
            <family val="3"/>
            <charset val="128"/>
          </rPr>
          <t>ＪＶ工事の場合は、
「徳栄建設㈱・○○ＪＶ」または
「徳栄建設㈱・○○特別共同企業体」と書き換えてください。</t>
        </r>
      </text>
    </comment>
    <comment ref="AN6" authorId="0" shapeId="0" xr:uid="{EF889CE0-9A71-419D-9B3A-C7B0E2864F9A}">
      <text>
        <r>
          <rPr>
            <b/>
            <sz val="9"/>
            <color indexed="81"/>
            <rFont val="MS P ゴシック"/>
            <family val="3"/>
            <charset val="128"/>
          </rPr>
          <t>ここは弊社注文書の契約金額を
記入して下さい。</t>
        </r>
      </text>
    </comment>
    <comment ref="A8" authorId="0" shapeId="0" xr:uid="{B9407C9A-7C31-4DCA-AAC7-AA82245D48B2}">
      <text>
        <r>
          <rPr>
            <b/>
            <sz val="9"/>
            <color indexed="81"/>
            <rFont val="MS P ゴシック"/>
            <family val="3"/>
            <charset val="128"/>
          </rPr>
          <t>工事名は正式な工事名を
記入してください。</t>
        </r>
      </text>
    </comment>
    <comment ref="E10" authorId="0" shapeId="0" xr:uid="{6E2234A7-3287-40AA-A1E5-DD600D459FD4}">
      <text>
        <r>
          <rPr>
            <b/>
            <sz val="9"/>
            <color indexed="81"/>
            <rFont val="MS P ゴシック"/>
            <family val="3"/>
            <charset val="128"/>
          </rPr>
          <t>ここは弊社の現場監督名を記入して下さい。
記入必須です。</t>
        </r>
      </text>
    </comment>
    <comment ref="H19" authorId="0" shapeId="0" xr:uid="{4ACB5FEC-F500-4153-9D23-D41BD5574553}">
      <text>
        <r>
          <rPr>
            <b/>
            <sz val="9"/>
            <color indexed="81"/>
            <rFont val="MS P ゴシック"/>
            <family val="3"/>
            <charset val="128"/>
          </rPr>
          <t>消費税の値を
記入してください。
自動で税率を反映します。
（未記入は0％として計算）</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4" authorId="0" shapeId="0" xr:uid="{19304676-FC20-4A0D-95BE-15272DB7017B}">
      <text>
        <r>
          <rPr>
            <b/>
            <sz val="9"/>
            <color indexed="81"/>
            <rFont val="MS P ゴシック"/>
            <family val="3"/>
            <charset val="128"/>
          </rPr>
          <t>ＪＶ工事の場合は、
「徳栄建設㈱・○○ＪＶ」または
「徳栄建設㈱・○○特別共同企業体」と書き換えてください。</t>
        </r>
      </text>
    </comment>
    <comment ref="AN6" authorId="0" shapeId="0" xr:uid="{7426BDBE-97EC-4436-BC4A-CAE701FAB84D}">
      <text>
        <r>
          <rPr>
            <b/>
            <sz val="9"/>
            <color indexed="81"/>
            <rFont val="MS P ゴシック"/>
            <family val="3"/>
            <charset val="128"/>
          </rPr>
          <t>ここは弊社注文書の契約金額を
記入して下さい。</t>
        </r>
      </text>
    </comment>
    <comment ref="A8" authorId="0" shapeId="0" xr:uid="{ACF4371F-B147-477E-BE40-E9DDD48BC8F3}">
      <text>
        <r>
          <rPr>
            <b/>
            <sz val="9"/>
            <color indexed="81"/>
            <rFont val="MS P ゴシック"/>
            <family val="3"/>
            <charset val="128"/>
          </rPr>
          <t>工事名は正式な工事名を
記入してください。</t>
        </r>
      </text>
    </comment>
    <comment ref="E10" authorId="0" shapeId="0" xr:uid="{8D7B52CB-DCE5-4469-B2D2-12EA5792CC4A}">
      <text>
        <r>
          <rPr>
            <b/>
            <sz val="9"/>
            <color indexed="81"/>
            <rFont val="MS P ゴシック"/>
            <family val="3"/>
            <charset val="128"/>
          </rPr>
          <t>ここは弊社の現場監督名を記入して下さい。
記入必須です。</t>
        </r>
      </text>
    </comment>
    <comment ref="H19" authorId="0" shapeId="0" xr:uid="{02D0C7E7-5CB9-47C2-BFA0-A3477A6266F1}">
      <text>
        <r>
          <rPr>
            <b/>
            <sz val="9"/>
            <color indexed="81"/>
            <rFont val="MS P ゴシック"/>
            <family val="3"/>
            <charset val="128"/>
          </rPr>
          <t>消費税の値を
記入してください。
自動で税率を反映します。
（未記入は0％として計算）</t>
        </r>
      </text>
    </comment>
  </commentList>
</comments>
</file>

<file path=xl/sharedStrings.xml><?xml version="1.0" encoding="utf-8"?>
<sst xmlns="http://schemas.openxmlformats.org/spreadsheetml/2006/main" count="3055" uniqueCount="255">
  <si>
    <t>請　求　書　総　括</t>
    <phoneticPr fontId="2"/>
  </si>
  <si>
    <t>年</t>
    <phoneticPr fontId="2"/>
  </si>
  <si>
    <t>月</t>
    <phoneticPr fontId="2"/>
  </si>
  <si>
    <t>日　付</t>
    <phoneticPr fontId="2"/>
  </si>
  <si>
    <t>工　事　名</t>
    <phoneticPr fontId="2"/>
  </si>
  <si>
    <t>備　考</t>
    <phoneticPr fontId="2"/>
  </si>
  <si>
    <t>日</t>
    <phoneticPr fontId="2"/>
  </si>
  <si>
    <t>請求金額（税込）</t>
    <phoneticPr fontId="2"/>
  </si>
  <si>
    <t>査定（税込）</t>
    <phoneticPr fontId="2"/>
  </si>
  <si>
    <t>当　月　請　求　小　計</t>
    <phoneticPr fontId="2"/>
  </si>
  <si>
    <t>合　　　　　　　　　計</t>
    <phoneticPr fontId="2"/>
  </si>
  <si>
    <t>先　　月　　繰　　越</t>
    <phoneticPr fontId="2"/>
  </si>
  <si>
    <t>請　求　書　（甲）</t>
    <phoneticPr fontId="2"/>
  </si>
  <si>
    <t>徳栄建設株式会社　御中</t>
    <phoneticPr fontId="2"/>
  </si>
  <si>
    <t>下記のとおりご請求いたします。</t>
    <phoneticPr fontId="2"/>
  </si>
  <si>
    <t>工 事 名 称</t>
    <phoneticPr fontId="2"/>
  </si>
  <si>
    <t>フリガナ</t>
    <phoneticPr fontId="2"/>
  </si>
  <si>
    <t>振込先</t>
    <phoneticPr fontId="2"/>
  </si>
  <si>
    <t>今回迄出来高</t>
    <phoneticPr fontId="2"/>
  </si>
  <si>
    <t>前回迄請求額</t>
    <phoneticPr fontId="2"/>
  </si>
  <si>
    <t>前回迄領収額</t>
    <phoneticPr fontId="2"/>
  </si>
  <si>
    <t>税込</t>
    <phoneticPr fontId="2"/>
  </si>
  <si>
    <t>月</t>
    <phoneticPr fontId="2"/>
  </si>
  <si>
    <t>日</t>
    <phoneticPr fontId="2"/>
  </si>
  <si>
    <t>契 約 金 額</t>
    <phoneticPr fontId="2"/>
  </si>
  <si>
    <t>単位</t>
    <phoneticPr fontId="2"/>
  </si>
  <si>
    <t>数量</t>
    <phoneticPr fontId="2"/>
  </si>
  <si>
    <t>単価</t>
    <phoneticPr fontId="2"/>
  </si>
  <si>
    <t>名称・品名・形状・寸法</t>
    <phoneticPr fontId="2"/>
  </si>
  <si>
    <t>金　　　　　額</t>
    <phoneticPr fontId="2"/>
  </si>
  <si>
    <t>査　定　金　額</t>
    <phoneticPr fontId="2"/>
  </si>
  <si>
    <t>◇</t>
    <phoneticPr fontId="2"/>
  </si>
  <si>
    <t>太線内の全てを記入し、本社控・作業所控を『本社』宛に持参又は送付してください。</t>
    <phoneticPr fontId="2"/>
  </si>
  <si>
    <t>（100円未満は切り捨てとする。）</t>
    <phoneticPr fontId="2"/>
  </si>
  <si>
    <t>締</t>
    <phoneticPr fontId="2"/>
  </si>
  <si>
    <t>①会員：お支払金額（税抜）×１/１０００　　</t>
    <phoneticPr fontId="2"/>
  </si>
  <si>
    <t>②非会員：お支払金額（税抜）×２/１０００</t>
    <phoneticPr fontId="2"/>
  </si>
  <si>
    <t>印</t>
    <rPh sb="0" eb="1">
      <t>イン</t>
    </rPh>
    <phoneticPr fontId="2"/>
  </si>
  <si>
    <t>備　　　考</t>
    <rPh sb="0" eb="1">
      <t>ソナエ</t>
    </rPh>
    <rPh sb="4" eb="5">
      <t>コウ</t>
    </rPh>
    <phoneticPr fontId="2"/>
  </si>
  <si>
    <t>①今回請求額</t>
    <phoneticPr fontId="2"/>
  </si>
  <si>
    <t>①今回請求額</t>
    <rPh sb="1" eb="3">
      <t>コンカイ</t>
    </rPh>
    <rPh sb="3" eb="5">
      <t>セイキュウ</t>
    </rPh>
    <rPh sb="5" eb="6">
      <t>ガク</t>
    </rPh>
    <phoneticPr fontId="2"/>
  </si>
  <si>
    <t>出来高訂正</t>
    <rPh sb="0" eb="3">
      <t>デキダカ</t>
    </rPh>
    <rPh sb="3" eb="5">
      <t>テイセイ</t>
    </rPh>
    <phoneticPr fontId="2"/>
  </si>
  <si>
    <t>差入証相殺</t>
    <rPh sb="0" eb="3">
      <t>サシイレショウ</t>
    </rPh>
    <rPh sb="3" eb="5">
      <t>ソウサイ</t>
    </rPh>
    <phoneticPr fontId="2"/>
  </si>
  <si>
    <t>今回支払額</t>
    <rPh sb="0" eb="2">
      <t>コンカイ</t>
    </rPh>
    <rPh sb="2" eb="4">
      <t>シハラ</t>
    </rPh>
    <rPh sb="4" eb="5">
      <t>ガク</t>
    </rPh>
    <phoneticPr fontId="2"/>
  </si>
  <si>
    <t>当・普</t>
    <phoneticPr fontId="2"/>
  </si>
  <si>
    <t>銀行名</t>
    <rPh sb="0" eb="3">
      <t>ギンコウメイ</t>
    </rPh>
    <phoneticPr fontId="2"/>
  </si>
  <si>
    <t>支店名</t>
    <rPh sb="0" eb="3">
      <t>シテンメイ</t>
    </rPh>
    <phoneticPr fontId="2"/>
  </si>
  <si>
    <t>種</t>
    <rPh sb="0" eb="1">
      <t>シュ</t>
    </rPh>
    <phoneticPr fontId="2"/>
  </si>
  <si>
    <t>口座番号</t>
    <rPh sb="0" eb="2">
      <t>コウザ</t>
    </rPh>
    <rPh sb="2" eb="4">
      <t>バンゴウ</t>
    </rPh>
    <phoneticPr fontId="2"/>
  </si>
  <si>
    <t>名　　　　　義</t>
    <rPh sb="0" eb="1">
      <t>ナ</t>
    </rPh>
    <rPh sb="6" eb="7">
      <t>ギ</t>
    </rPh>
    <phoneticPr fontId="2"/>
  </si>
  <si>
    <t>担当者</t>
    <rPh sb="0" eb="3">
      <t>タントウシャ</t>
    </rPh>
    <phoneticPr fontId="2"/>
  </si>
  <si>
    <t>会長</t>
    <rPh sb="0" eb="2">
      <t>カイチョウ</t>
    </rPh>
    <phoneticPr fontId="2"/>
  </si>
  <si>
    <t>社長</t>
    <rPh sb="0" eb="2">
      <t>シャチョウ</t>
    </rPh>
    <phoneticPr fontId="2"/>
  </si>
  <si>
    <t>常務</t>
    <rPh sb="0" eb="2">
      <t>ジョウム</t>
    </rPh>
    <phoneticPr fontId="2"/>
  </si>
  <si>
    <t>部長</t>
    <rPh sb="0" eb="2">
      <t>ブチョウ</t>
    </rPh>
    <phoneticPr fontId="2"/>
  </si>
  <si>
    <t>課長</t>
    <rPh sb="0" eb="2">
      <t>カチョウ</t>
    </rPh>
    <phoneticPr fontId="2"/>
  </si>
  <si>
    <t>値　　　引</t>
    <rPh sb="0" eb="1">
      <t>アタイ</t>
    </rPh>
    <rPh sb="4" eb="5">
      <t>イン</t>
    </rPh>
    <phoneticPr fontId="2"/>
  </si>
  <si>
    <t>訂　　　正</t>
    <rPh sb="0" eb="1">
      <t>テイ</t>
    </rPh>
    <rPh sb="4" eb="5">
      <t>タダシ</t>
    </rPh>
    <phoneticPr fontId="2"/>
  </si>
  <si>
    <t>￥</t>
    <phoneticPr fontId="2"/>
  </si>
  <si>
    <t>工事番号</t>
    <phoneticPr fontId="2"/>
  </si>
  <si>
    <t>請　　求</t>
    <phoneticPr fontId="2"/>
  </si>
  <si>
    <t>末</t>
    <phoneticPr fontId="2"/>
  </si>
  <si>
    <t>（仮称）○○○○新築工事</t>
    <phoneticPr fontId="2"/>
  </si>
  <si>
    <t>工事名：</t>
    <phoneticPr fontId="2"/>
  </si>
  <si>
    <t>請 求 明 細 書 （乙）</t>
    <phoneticPr fontId="2"/>
  </si>
  <si>
    <t>業者名：</t>
    <phoneticPr fontId="2"/>
  </si>
  <si>
    <t>日締</t>
    <phoneticPr fontId="2"/>
  </si>
  <si>
    <t>電話</t>
    <phoneticPr fontId="2"/>
  </si>
  <si>
    <t>ＦＡＸ</t>
    <phoneticPr fontId="2"/>
  </si>
  <si>
    <t>検算</t>
    <phoneticPr fontId="2"/>
  </si>
  <si>
    <t>TEL</t>
    <phoneticPr fontId="39"/>
  </si>
  <si>
    <t>本社　総務部</t>
    <rPh sb="0" eb="1">
      <t>ホン</t>
    </rPh>
    <rPh sb="1" eb="2">
      <t>シャ</t>
    </rPh>
    <rPh sb="3" eb="5">
      <t>ソウム</t>
    </rPh>
    <rPh sb="5" eb="6">
      <t>ブ</t>
    </rPh>
    <phoneticPr fontId="39"/>
  </si>
  <si>
    <t>0856-22-8103</t>
    <phoneticPr fontId="39"/>
  </si>
  <si>
    <t>小　計</t>
    <phoneticPr fontId="2"/>
  </si>
  <si>
    <t>可　　　・　　　　否</t>
    <rPh sb="9" eb="10">
      <t>イナ</t>
    </rPh>
    <phoneticPr fontId="2"/>
  </si>
  <si>
    <t>その他、請求に関する問合せがございましたら、本社　総務部　久保　・　青木　までお問合せ下さい。</t>
    <rPh sb="2" eb="3">
      <t>タ</t>
    </rPh>
    <rPh sb="7" eb="8">
      <t>カン</t>
    </rPh>
    <rPh sb="10" eb="12">
      <t>トイアワ</t>
    </rPh>
    <rPh sb="29" eb="31">
      <t>クボ</t>
    </rPh>
    <rPh sb="34" eb="36">
      <t>アオキ</t>
    </rPh>
    <rPh sb="40" eb="42">
      <t>トイアワ</t>
    </rPh>
    <rPh sb="43" eb="44">
      <t>クダ</t>
    </rPh>
    <phoneticPr fontId="39"/>
  </si>
  <si>
    <t>小　計</t>
    <phoneticPr fontId="2"/>
  </si>
  <si>
    <t>合　計</t>
    <rPh sb="0" eb="1">
      <t>ゴウ</t>
    </rPh>
    <phoneticPr fontId="2"/>
  </si>
  <si>
    <t>徳栄現場監督名</t>
    <rPh sb="0" eb="2">
      <t>トクエイ</t>
    </rPh>
    <phoneticPr fontId="2"/>
  </si>
  <si>
    <t>会社名</t>
    <rPh sb="0" eb="3">
      <t>カイシャメイ</t>
    </rPh>
    <phoneticPr fontId="2"/>
  </si>
  <si>
    <t>会社名</t>
    <phoneticPr fontId="2"/>
  </si>
  <si>
    <t>徳栄現場監督名</t>
    <phoneticPr fontId="2"/>
  </si>
  <si>
    <t>会 社 名</t>
    <phoneticPr fontId="2"/>
  </si>
  <si>
    <t>住　　所</t>
    <phoneticPr fontId="2"/>
  </si>
  <si>
    <t>住所</t>
    <rPh sb="0" eb="2">
      <t>ジュウショ</t>
    </rPh>
    <phoneticPr fontId="2"/>
  </si>
  <si>
    <t>代表者名</t>
    <rPh sb="0" eb="4">
      <t>ダイヒョウシャメイ</t>
    </rPh>
    <phoneticPr fontId="2"/>
  </si>
  <si>
    <t>インボイス
登録番号</t>
    <phoneticPr fontId="2"/>
  </si>
  <si>
    <t>インボイス
登録番号</t>
    <rPh sb="6" eb="10">
      <t>トウロクバンゴウ</t>
    </rPh>
    <phoneticPr fontId="2"/>
  </si>
  <si>
    <r>
      <rPr>
        <sz val="11"/>
        <color rgb="FFFF0000"/>
        <rFont val="AR P丸ゴシック体M"/>
        <family val="3"/>
        <charset val="128"/>
      </rPr>
      <t>5日必着が難しい場合</t>
    </r>
    <r>
      <rPr>
        <sz val="11"/>
        <rFont val="AR P丸ゴシック体M"/>
        <family val="3"/>
        <charset val="128"/>
      </rPr>
      <t>は、本社へ</t>
    </r>
    <r>
      <rPr>
        <sz val="11"/>
        <color rgb="FFFF0000"/>
        <rFont val="AR P丸ゴシック体M"/>
        <family val="3"/>
        <charset val="128"/>
      </rPr>
      <t>取り急ぎFAX</t>
    </r>
    <r>
      <rPr>
        <sz val="11"/>
        <rFont val="AR P丸ゴシック体M"/>
        <family val="3"/>
        <charset val="128"/>
      </rPr>
      <t>をお願いいたします。FAX送信後、必ずその日に発送頂きますようお願い申し上げます。</t>
    </r>
    <rPh sb="1" eb="2">
      <t>ヒ</t>
    </rPh>
    <rPh sb="2" eb="4">
      <t>ヒッチャク</t>
    </rPh>
    <rPh sb="5" eb="6">
      <t>ムズカ</t>
    </rPh>
    <rPh sb="8" eb="10">
      <t>バアイ</t>
    </rPh>
    <rPh sb="12" eb="14">
      <t>ホンシャ</t>
    </rPh>
    <rPh sb="43" eb="44">
      <t>ヒ</t>
    </rPh>
    <phoneticPr fontId="2"/>
  </si>
  <si>
    <r>
      <rPr>
        <sz val="11"/>
        <color rgb="FFFF0000"/>
        <rFont val="AR P丸ゴシック体M"/>
        <family val="3"/>
        <charset val="128"/>
      </rPr>
      <t>5日に受付できない場合</t>
    </r>
    <r>
      <rPr>
        <sz val="11"/>
        <rFont val="AR P丸ゴシック体M"/>
        <family val="3"/>
        <charset val="128"/>
      </rPr>
      <t>は、申し訳ありませんが、</t>
    </r>
    <r>
      <rPr>
        <sz val="11"/>
        <color rgb="FFFF0000"/>
        <rFont val="AR P丸ゴシック体M"/>
        <family val="3"/>
        <charset val="128"/>
      </rPr>
      <t>翌月扱い</t>
    </r>
    <r>
      <rPr>
        <sz val="11"/>
        <rFont val="AR P丸ゴシック体M"/>
        <family val="3"/>
        <charset val="128"/>
      </rPr>
      <t>になりますので、ご注意ください。</t>
    </r>
    <rPh sb="1" eb="2">
      <t>ヒ</t>
    </rPh>
    <rPh sb="3" eb="5">
      <t>ウケツケ</t>
    </rPh>
    <rPh sb="9" eb="11">
      <t>バアイ</t>
    </rPh>
    <rPh sb="13" eb="14">
      <t>モウ</t>
    </rPh>
    <rPh sb="15" eb="16">
      <t>ワケ</t>
    </rPh>
    <rPh sb="23" eb="25">
      <t>ヨクゲツ</t>
    </rPh>
    <rPh sb="25" eb="26">
      <t>アツカ</t>
    </rPh>
    <rPh sb="36" eb="38">
      <t>チュウイ</t>
    </rPh>
    <phoneticPr fontId="2"/>
  </si>
  <si>
    <t>消費税(</t>
    <phoneticPr fontId="2"/>
  </si>
  <si>
    <t>％）</t>
    <phoneticPr fontId="2"/>
  </si>
  <si>
    <t>年</t>
  </si>
  <si>
    <t>月</t>
  </si>
  <si>
    <t>日</t>
  </si>
  <si>
    <t>締</t>
  </si>
  <si>
    <t>小　計</t>
  </si>
  <si>
    <t>消費税(</t>
  </si>
  <si>
    <t>％）</t>
  </si>
  <si>
    <t>合　計</t>
  </si>
  <si>
    <t>銀行名</t>
  </si>
  <si>
    <t>支店名</t>
  </si>
  <si>
    <t>種</t>
  </si>
  <si>
    <t>口座番号</t>
  </si>
  <si>
    <t>名　　　　　義</t>
  </si>
  <si>
    <t>フリガナ</t>
  </si>
  <si>
    <t>振込先</t>
  </si>
  <si>
    <t>請 求 明 細 書 （乙）</t>
  </si>
  <si>
    <t>工事名：</t>
  </si>
  <si>
    <t>業者名：</t>
  </si>
  <si>
    <t>名称・品名・形状・寸法</t>
  </si>
  <si>
    <t>単位</t>
  </si>
  <si>
    <t>数量</t>
  </si>
  <si>
    <t>単価</t>
  </si>
  <si>
    <t>金　　　　　額</t>
  </si>
  <si>
    <t>査　定　金　額</t>
  </si>
  <si>
    <t>備　　　考</t>
  </si>
  <si>
    <t>請　求　書　（甲）</t>
  </si>
  <si>
    <t>下記のとおりご請求いたします。</t>
  </si>
  <si>
    <t>インボイス
登録番号</t>
  </si>
  <si>
    <t>契 約 金 額</t>
  </si>
  <si>
    <t>税込</t>
  </si>
  <si>
    <t>工 事 名 称</t>
  </si>
  <si>
    <t>住所</t>
  </si>
  <si>
    <t>今回迄出来高</t>
  </si>
  <si>
    <t>会社名</t>
  </si>
  <si>
    <t>前回迄請求額</t>
  </si>
  <si>
    <t>代表者名</t>
  </si>
  <si>
    <t>印</t>
  </si>
  <si>
    <t>前回迄領収額</t>
  </si>
  <si>
    <t>徳栄現場監督名</t>
  </si>
  <si>
    <t>電話</t>
  </si>
  <si>
    <t>ＦＡＸ</t>
  </si>
  <si>
    <t>①今回請求額</t>
  </si>
  <si>
    <t>値　　　引</t>
  </si>
  <si>
    <t>訂　　　正</t>
  </si>
  <si>
    <t>出来高訂正</t>
  </si>
  <si>
    <t>差入証相殺</t>
  </si>
  <si>
    <t>今回支払額</t>
  </si>
  <si>
    <t>工事番号</t>
  </si>
  <si>
    <t>会長</t>
  </si>
  <si>
    <t>社長</t>
  </si>
  <si>
    <t>常務</t>
  </si>
  <si>
    <t>部長</t>
  </si>
  <si>
    <t>課長</t>
  </si>
  <si>
    <t>担当者</t>
  </si>
  <si>
    <t>検算</t>
  </si>
  <si>
    <t>請　　求</t>
  </si>
  <si>
    <t>可　　　・　　　　否</t>
  </si>
  <si>
    <t>￥</t>
  </si>
  <si>
    <t>本社控（本社へ提出）</t>
    <rPh sb="0" eb="2">
      <t>ホンシャ</t>
    </rPh>
    <rPh sb="2" eb="3">
      <t>ヒカエ</t>
    </rPh>
    <rPh sb="4" eb="6">
      <t>ホンシャ</t>
    </rPh>
    <rPh sb="7" eb="9">
      <t>テイシュツ</t>
    </rPh>
    <phoneticPr fontId="2"/>
  </si>
  <si>
    <t>作業所控（本社へ提出）</t>
    <rPh sb="0" eb="2">
      <t>サギョウ</t>
    </rPh>
    <rPh sb="2" eb="3">
      <t>ジョ</t>
    </rPh>
    <rPh sb="3" eb="4">
      <t>ヒカエ</t>
    </rPh>
    <rPh sb="5" eb="7">
      <t>ホンシャ</t>
    </rPh>
    <rPh sb="8" eb="10">
      <t>テイシュツ</t>
    </rPh>
    <phoneticPr fontId="2"/>
  </si>
  <si>
    <t>m2</t>
  </si>
  <si>
    <t>企業名</t>
    <rPh sb="0" eb="2">
      <t>キギョウ</t>
    </rPh>
    <rPh sb="2" eb="3">
      <t>メイ</t>
    </rPh>
    <phoneticPr fontId="2"/>
  </si>
  <si>
    <t>金額</t>
    <rPh sb="0" eb="2">
      <t>キンガク</t>
    </rPh>
    <phoneticPr fontId="2"/>
  </si>
  <si>
    <t>工事名</t>
    <rPh sb="0" eb="3">
      <t>コウジメイ</t>
    </rPh>
    <phoneticPr fontId="2"/>
  </si>
  <si>
    <t>住所</t>
    <rPh sb="0" eb="2">
      <t>ジュウショ</t>
    </rPh>
    <phoneticPr fontId="2"/>
  </si>
  <si>
    <t>ｲﾝﾎﾞｲｽ番号</t>
    <rPh sb="6" eb="8">
      <t>バンゴウ</t>
    </rPh>
    <phoneticPr fontId="2"/>
  </si>
  <si>
    <t>式</t>
  </si>
  <si>
    <t>本社控（本社へ提出）</t>
    <rPh sb="0" eb="2">
      <t>ホンシャ</t>
    </rPh>
    <rPh sb="2" eb="3">
      <t>ヒカ</t>
    </rPh>
    <rPh sb="4" eb="6">
      <t>ホンシャ</t>
    </rPh>
    <rPh sb="7" eb="9">
      <t>テイシュツ</t>
    </rPh>
    <phoneticPr fontId="2"/>
  </si>
  <si>
    <t>（仮称）○○○○新築工事</t>
    <rPh sb="1" eb="3">
      <t>カショウ</t>
    </rPh>
    <rPh sb="8" eb="10">
      <t>シンチク</t>
    </rPh>
    <rPh sb="10" eb="12">
      <t>コウジ</t>
    </rPh>
    <phoneticPr fontId="2"/>
  </si>
  <si>
    <t>○○</t>
    <phoneticPr fontId="2"/>
  </si>
  <si>
    <t>T123456789012</t>
    <phoneticPr fontId="2"/>
  </si>
  <si>
    <t>×××工事</t>
    <rPh sb="3" eb="5">
      <t>コウジ</t>
    </rPh>
    <phoneticPr fontId="2"/>
  </si>
  <si>
    <t>（請求明細　別紙のとおり）</t>
    <rPh sb="1" eb="3">
      <t>セイキュウ</t>
    </rPh>
    <rPh sb="3" eb="5">
      <t>メイサイ</t>
    </rPh>
    <rPh sb="6" eb="8">
      <t>ベッシ</t>
    </rPh>
    <phoneticPr fontId="2"/>
  </si>
  <si>
    <t>○○銀行</t>
    <rPh sb="2" eb="4">
      <t>ギンコウ</t>
    </rPh>
    <phoneticPr fontId="2"/>
  </si>
  <si>
    <t>○○支店</t>
    <rPh sb="2" eb="4">
      <t>シテン</t>
    </rPh>
    <phoneticPr fontId="2"/>
  </si>
  <si>
    <t>○○ｼﾃﾝ</t>
    <phoneticPr fontId="2"/>
  </si>
  <si>
    <t>代表取締役　○○○○</t>
    <rPh sb="0" eb="5">
      <t>ダイヒョウトリシマリヤク</t>
    </rPh>
    <phoneticPr fontId="2"/>
  </si>
  <si>
    <t>0000-00-0000</t>
    <phoneticPr fontId="2"/>
  </si>
  <si>
    <t>○○○○㈱</t>
    <phoneticPr fontId="2"/>
  </si>
  <si>
    <t>○○○○（カ</t>
    <phoneticPr fontId="2"/>
  </si>
  <si>
    <t>○○ｷﾞﾝｺｳ</t>
    <phoneticPr fontId="2"/>
  </si>
  <si>
    <t>黄色のセル=手入力項目</t>
    <rPh sb="0" eb="2">
      <t>キイロ</t>
    </rPh>
    <rPh sb="6" eb="7">
      <t>テ</t>
    </rPh>
    <rPh sb="7" eb="9">
      <t>ニュウリョク</t>
    </rPh>
    <rPh sb="9" eb="11">
      <t>コウモク</t>
    </rPh>
    <phoneticPr fontId="2"/>
  </si>
  <si>
    <t>ヶ所</t>
  </si>
  <si>
    <r>
      <t>提出は、</t>
    </r>
    <r>
      <rPr>
        <b/>
        <u/>
        <sz val="11"/>
        <color rgb="FFFF0000"/>
        <rFont val="ＭＳ Ｐ明朝"/>
        <family val="1"/>
        <charset val="128"/>
      </rPr>
      <t>毎月末日締めの翌月５日までに本社必着、翌々月１５日支払いです。</t>
    </r>
    <r>
      <rPr>
        <sz val="11"/>
        <color theme="1"/>
        <rFont val="ＭＳ Ｐ明朝"/>
        <family val="1"/>
        <charset val="128"/>
      </rPr>
      <t>提出が遅れますと、お支払いが遅れる場合がありますのでご注意ください。</t>
    </r>
    <phoneticPr fontId="2"/>
  </si>
  <si>
    <t/>
  </si>
  <si>
    <t>△△△</t>
    <phoneticPr fontId="2"/>
  </si>
  <si>
    <t>□□□</t>
    <phoneticPr fontId="2"/>
  </si>
  <si>
    <t>◇◇◇</t>
    <phoneticPr fontId="2"/>
  </si>
  <si>
    <t>〇〇〇</t>
    <phoneticPr fontId="2"/>
  </si>
  <si>
    <t>○○○○　株式会社</t>
    <rPh sb="5" eb="9">
      <t>カブシキガイシャ</t>
    </rPh>
    <phoneticPr fontId="2"/>
  </si>
  <si>
    <t>○○○○　株式会社</t>
    <phoneticPr fontId="2"/>
  </si>
  <si>
    <t>(代表者名)</t>
    <rPh sb="1" eb="5">
      <t>ダイヒョウシャメイ</t>
    </rPh>
    <phoneticPr fontId="2"/>
  </si>
  <si>
    <t>税端数処理</t>
    <rPh sb="0" eb="5">
      <t>ゼイハスウショリ</t>
    </rPh>
    <phoneticPr fontId="2"/>
  </si>
  <si>
    <t>四捨五入</t>
  </si>
  <si>
    <t>(税抜き)</t>
    <rPh sb="1" eb="3">
      <t>ゼイヌ</t>
    </rPh>
    <phoneticPr fontId="2"/>
  </si>
  <si>
    <t>(税抜き)</t>
    <rPh sb="1" eb="3">
      <t>ゼイヌ</t>
    </rPh>
    <phoneticPr fontId="2"/>
  </si>
  <si>
    <t>○○○○　株式会社</t>
    <phoneticPr fontId="2"/>
  </si>
  <si>
    <t>末</t>
    <rPh sb="0" eb="1">
      <t>マツ</t>
    </rPh>
    <phoneticPr fontId="2"/>
  </si>
  <si>
    <r>
      <t>『請求書（甲）　本社控</t>
    </r>
    <r>
      <rPr>
        <sz val="11"/>
        <rFont val="AR P丸ゴシック体M"/>
        <family val="3"/>
        <charset val="128"/>
      </rPr>
      <t>、作業所控</t>
    </r>
    <r>
      <rPr>
        <sz val="11"/>
        <rFont val="AR P丸ゴシック体M"/>
        <family val="3"/>
        <charset val="128"/>
      </rPr>
      <t>』及び『請求明細書（乙）　本社控</t>
    </r>
    <r>
      <rPr>
        <sz val="11"/>
        <rFont val="AR P丸ゴシック体M"/>
        <family val="3"/>
        <charset val="128"/>
      </rPr>
      <t>、作業所控</t>
    </r>
    <r>
      <rPr>
        <sz val="11"/>
        <rFont val="AR P丸ゴシック体M"/>
        <family val="3"/>
        <charset val="128"/>
      </rPr>
      <t>』を1組として、本社へ翌月5日必着で提出してください。</t>
    </r>
    <phoneticPr fontId="2"/>
  </si>
  <si>
    <r>
      <t>提出は、</t>
    </r>
    <r>
      <rPr>
        <b/>
        <sz val="11"/>
        <color rgb="FFFF0000"/>
        <rFont val="ＭＳ Ｐ明朝"/>
        <family val="1"/>
        <charset val="128"/>
      </rPr>
      <t>毎月末日締めの翌月５日までに本社必着、翌々月１５日支払いです。</t>
    </r>
    <r>
      <rPr>
        <sz val="11"/>
        <color theme="1"/>
        <rFont val="ＭＳ Ｐ明朝"/>
        <family val="1"/>
        <charset val="128"/>
      </rPr>
      <t>提出が遅れますと、お支払いが遅れる場合がありますのでご注意ください。</t>
    </r>
    <phoneticPr fontId="2"/>
  </si>
  <si>
    <t>本社控・作業所控を『本社』宛に持参又は送付してください。</t>
    <phoneticPr fontId="2"/>
  </si>
  <si>
    <t>(税抜き)</t>
    <rPh sb="1" eb="3">
      <t>ゼイヌ</t>
    </rPh>
    <phoneticPr fontId="2"/>
  </si>
  <si>
    <t>黄色のセル=入力項目</t>
    <rPh sb="0" eb="2">
      <t>キイロ</t>
    </rPh>
    <rPh sb="6" eb="8">
      <t>ニュウリョク</t>
    </rPh>
    <rPh sb="8" eb="10">
      <t>コウモク</t>
    </rPh>
    <phoneticPr fontId="2"/>
  </si>
  <si>
    <t>T123456789012</t>
    <phoneticPr fontId="2"/>
  </si>
  <si>
    <t>〒000-0000　○○県○○市○○</t>
    <phoneticPr fontId="2"/>
  </si>
  <si>
    <t>○○県○○市○○</t>
    <phoneticPr fontId="2"/>
  </si>
  <si>
    <t>式</t>
    <rPh sb="0" eb="1">
      <t>シキ</t>
    </rPh>
    <phoneticPr fontId="2"/>
  </si>
  <si>
    <t>組</t>
    <rPh sb="0" eb="1">
      <t>クミ</t>
    </rPh>
    <phoneticPr fontId="2"/>
  </si>
  <si>
    <t>基</t>
    <rPh sb="0" eb="1">
      <t>キ</t>
    </rPh>
    <phoneticPr fontId="2"/>
  </si>
  <si>
    <t>缶</t>
    <rPh sb="0" eb="1">
      <t>カン</t>
    </rPh>
    <phoneticPr fontId="2"/>
  </si>
  <si>
    <t>ヶ所</t>
    <rPh sb="1" eb="2">
      <t>ショ</t>
    </rPh>
    <phoneticPr fontId="2"/>
  </si>
  <si>
    <t>m</t>
    <phoneticPr fontId="2"/>
  </si>
  <si>
    <t>m2</t>
    <phoneticPr fontId="2"/>
  </si>
  <si>
    <t>m3</t>
    <phoneticPr fontId="2"/>
  </si>
  <si>
    <t>t</t>
    <phoneticPr fontId="2"/>
  </si>
  <si>
    <t>本</t>
    <rPh sb="0" eb="1">
      <t>ホン</t>
    </rPh>
    <phoneticPr fontId="2"/>
  </si>
  <si>
    <t>日</t>
    <rPh sb="0" eb="1">
      <t>ニチ</t>
    </rPh>
    <phoneticPr fontId="2"/>
  </si>
  <si>
    <t>枚</t>
    <rPh sb="0" eb="1">
      <t>マイ</t>
    </rPh>
    <phoneticPr fontId="2"/>
  </si>
  <si>
    <t>時間</t>
    <rPh sb="0" eb="2">
      <t>ジカン</t>
    </rPh>
    <phoneticPr fontId="2"/>
  </si>
  <si>
    <t>人工</t>
    <rPh sb="0" eb="1">
      <t>ヒト</t>
    </rPh>
    <phoneticPr fontId="2"/>
  </si>
  <si>
    <t>単位表</t>
    <rPh sb="0" eb="2">
      <t>タンイ</t>
    </rPh>
    <rPh sb="2" eb="3">
      <t>ヒョウ</t>
    </rPh>
    <phoneticPr fontId="2"/>
  </si>
  <si>
    <t>登録番号</t>
    <phoneticPr fontId="2"/>
  </si>
  <si>
    <t>代表者</t>
    <rPh sb="0" eb="3">
      <t>ダイヒョウシャ</t>
    </rPh>
    <phoneticPr fontId="2"/>
  </si>
  <si>
    <t>電話番号</t>
    <rPh sb="0" eb="2">
      <t>デンワ</t>
    </rPh>
    <rPh sb="2" eb="4">
      <t>バンゴウ</t>
    </rPh>
    <phoneticPr fontId="2"/>
  </si>
  <si>
    <t>FAX番号</t>
    <rPh sb="3" eb="5">
      <t>バンゴウ</t>
    </rPh>
    <phoneticPr fontId="2"/>
  </si>
  <si>
    <t>銀行名</t>
    <rPh sb="0" eb="3">
      <t>ギンコウメイ</t>
    </rPh>
    <phoneticPr fontId="2"/>
  </si>
  <si>
    <t>支店名</t>
    <rPh sb="0" eb="3">
      <t>シテンメイ</t>
    </rPh>
    <phoneticPr fontId="2"/>
  </si>
  <si>
    <t>銀行ﾌﾘｶﾞﾅ</t>
    <rPh sb="0" eb="2">
      <t>ギンコウ</t>
    </rPh>
    <phoneticPr fontId="2"/>
  </si>
  <si>
    <t>支店ﾌﾘｶﾞﾅ</t>
    <rPh sb="0" eb="2">
      <t>シテン</t>
    </rPh>
    <phoneticPr fontId="2"/>
  </si>
  <si>
    <t>種別</t>
    <rPh sb="0" eb="2">
      <t>シュベツ</t>
    </rPh>
    <phoneticPr fontId="2"/>
  </si>
  <si>
    <t>口座番号</t>
    <rPh sb="0" eb="4">
      <t>コウザバンゴウ</t>
    </rPh>
    <phoneticPr fontId="2"/>
  </si>
  <si>
    <t>名義</t>
    <rPh sb="0" eb="2">
      <t>メイギ</t>
    </rPh>
    <phoneticPr fontId="2"/>
  </si>
  <si>
    <t>名義ﾌﾘｶﾞﾅ</t>
    <rPh sb="0" eb="2">
      <t>メイギ</t>
    </rPh>
    <phoneticPr fontId="2"/>
  </si>
  <si>
    <t>金額</t>
    <rPh sb="0" eb="2">
      <t>キンガク</t>
    </rPh>
    <phoneticPr fontId="2"/>
  </si>
  <si>
    <t>代表者名</t>
    <rPh sb="0" eb="3">
      <t>ダイヒョウシャ</t>
    </rPh>
    <rPh sb="3" eb="4">
      <t>メイ</t>
    </rPh>
    <phoneticPr fontId="2"/>
  </si>
  <si>
    <t>年</t>
    <rPh sb="0" eb="1">
      <t>ネン</t>
    </rPh>
    <phoneticPr fontId="2"/>
  </si>
  <si>
    <t>月</t>
    <rPh sb="0" eb="1">
      <t>ゲツ</t>
    </rPh>
    <phoneticPr fontId="2"/>
  </si>
  <si>
    <t>日</t>
    <rPh sb="0" eb="1">
      <t>ヒ</t>
    </rPh>
    <phoneticPr fontId="2"/>
  </si>
  <si>
    <t>備　　　　　考</t>
    <rPh sb="0" eb="1">
      <t>ビ</t>
    </rPh>
    <rPh sb="6" eb="7">
      <t>コウ</t>
    </rPh>
    <phoneticPr fontId="2"/>
  </si>
  <si>
    <t>＜請求書の作成及び提出にあたってのお願い＞</t>
    <rPh sb="1" eb="4">
      <t>セイキュウショ</t>
    </rPh>
    <rPh sb="5" eb="7">
      <t>サクセイ</t>
    </rPh>
    <rPh sb="7" eb="8">
      <t>オヨ</t>
    </rPh>
    <rPh sb="9" eb="11">
      <t>テイシュツ</t>
    </rPh>
    <rPh sb="18" eb="19">
      <t>ネガ</t>
    </rPh>
    <phoneticPr fontId="39"/>
  </si>
  <si>
    <r>
      <t>①複数の現場の注文を受けている場合は、請求書は工事現場毎に分けてください。また、</t>
    </r>
    <r>
      <rPr>
        <sz val="11"/>
        <color rgb="FFFF0000"/>
        <rFont val="AR P丸ゴシック体M"/>
        <family val="3"/>
        <charset val="128"/>
      </rPr>
      <t>請求書総括を必ず一緒</t>
    </r>
    <r>
      <rPr>
        <sz val="11"/>
        <rFont val="AR P丸ゴシック体M"/>
        <family val="3"/>
        <charset val="128"/>
      </rPr>
      <t>に提出してください。</t>
    </r>
    <rPh sb="1" eb="3">
      <t>フクスウ</t>
    </rPh>
    <rPh sb="7" eb="9">
      <t>チュウモン</t>
    </rPh>
    <rPh sb="10" eb="11">
      <t>ウ</t>
    </rPh>
    <rPh sb="15" eb="17">
      <t>バアイ</t>
    </rPh>
    <rPh sb="19" eb="21">
      <t>セイキュウ</t>
    </rPh>
    <rPh sb="21" eb="22">
      <t>ショ</t>
    </rPh>
    <rPh sb="27" eb="28">
      <t>マイ</t>
    </rPh>
    <phoneticPr fontId="39"/>
  </si>
  <si>
    <t>　業者控にのみ入力してください。業者控を印刷すると本社控と作業所控も同時に印刷されます。</t>
    <rPh sb="1" eb="4">
      <t>ギョウシャヒカエ</t>
    </rPh>
    <rPh sb="16" eb="19">
      <t>ギョウシャヒカエ</t>
    </rPh>
    <rPh sb="20" eb="22">
      <t>インサツ</t>
    </rPh>
    <rPh sb="25" eb="27">
      <t>ホンシャ</t>
    </rPh>
    <rPh sb="27" eb="28">
      <t>ヒカ</t>
    </rPh>
    <rPh sb="29" eb="32">
      <t>サギョウショ</t>
    </rPh>
    <rPh sb="32" eb="33">
      <t>ヒカ</t>
    </rPh>
    <rPh sb="34" eb="36">
      <t>ドウジ</t>
    </rPh>
    <rPh sb="37" eb="39">
      <t>インサツ</t>
    </rPh>
    <phoneticPr fontId="2"/>
  </si>
  <si>
    <t>②ページの先頭にある業者控（緑）に入力していただくと、2ページ目の本社控（赤）、3ページ目の作業所控（青）に自動で転記されるようになっていますので、</t>
    <rPh sb="5" eb="7">
      <t>セントウ</t>
    </rPh>
    <rPh sb="14" eb="15">
      <t>ミドリ</t>
    </rPh>
    <rPh sb="31" eb="32">
      <t>メ</t>
    </rPh>
    <rPh sb="44" eb="45">
      <t>メ</t>
    </rPh>
    <phoneticPr fontId="2"/>
  </si>
  <si>
    <t>③協力業者様の様式で内訳（請求明細）を添付する場合は、できる限り、A４サイズに加工（A4以外でも受付は可能）して提出してください。</t>
    <rPh sb="7" eb="9">
      <t>ヨウシキ</t>
    </rPh>
    <phoneticPr fontId="39"/>
  </si>
  <si>
    <t>④請求書は、毎月末締めです。</t>
    <rPh sb="1" eb="3">
      <t>セイキュウ</t>
    </rPh>
    <rPh sb="3" eb="4">
      <t>ショ</t>
    </rPh>
    <rPh sb="6" eb="8">
      <t>マイツキ</t>
    </rPh>
    <rPh sb="8" eb="9">
      <t>マツ</t>
    </rPh>
    <rPh sb="9" eb="10">
      <t>シメ</t>
    </rPh>
    <phoneticPr fontId="39"/>
  </si>
  <si>
    <t>協力業者控（請求者にて保管）</t>
    <rPh sb="0" eb="2">
      <t>キョウリョク</t>
    </rPh>
    <rPh sb="2" eb="4">
      <t>ギョウシャ</t>
    </rPh>
    <rPh sb="4" eb="5">
      <t>ヒカエ</t>
    </rPh>
    <rPh sb="6" eb="8">
      <t>セイキュウ</t>
    </rPh>
    <rPh sb="8" eb="9">
      <t>モノ</t>
    </rPh>
    <rPh sb="11" eb="13">
      <t>ホカン</t>
    </rPh>
    <phoneticPr fontId="2"/>
  </si>
  <si>
    <t>協力業者控（請求者にて保管）</t>
    <rPh sb="0" eb="2">
      <t>キョウリョク</t>
    </rPh>
    <rPh sb="2" eb="4">
      <t>ギョウシャ</t>
    </rPh>
    <rPh sb="4" eb="5">
      <t>ヒカエ</t>
    </rPh>
    <rPh sb="6" eb="9">
      <t>セイキュウシャ</t>
    </rPh>
    <rPh sb="11" eb="13">
      <t>ホカン</t>
    </rPh>
    <phoneticPr fontId="2"/>
  </si>
  <si>
    <t>協力業者控（請求者にて保管）</t>
    <rPh sb="2" eb="4">
      <t>ギョウシャ</t>
    </rPh>
    <rPh sb="4" eb="5">
      <t>ヒカエ</t>
    </rPh>
    <rPh sb="6" eb="9">
      <t>セイキュウシャ</t>
    </rPh>
    <rPh sb="11" eb="13">
      <t>ホカン</t>
    </rPh>
    <phoneticPr fontId="2"/>
  </si>
  <si>
    <t>協力業者控（請求者にて保管）</t>
    <rPh sb="2" eb="4">
      <t>ギョウシャ</t>
    </rPh>
    <rPh sb="4" eb="5">
      <t>ヒカエ</t>
    </rPh>
    <rPh sb="6" eb="8">
      <t>セイキュウ</t>
    </rPh>
    <rPh sb="8" eb="9">
      <t>モノ</t>
    </rPh>
    <rPh sb="11" eb="13">
      <t>ホカン</t>
    </rPh>
    <phoneticPr fontId="2"/>
  </si>
  <si>
    <t>)</t>
    <phoneticPr fontId="2"/>
  </si>
  <si>
    <t>徳栄建設災害防止協議会　安全協力金として下記のとおり控除させていただきますのでご了承ください。</t>
    <phoneticPr fontId="2"/>
  </si>
  <si>
    <t>枠外右部の
記入注意事項を
必ずご確認ください。
色のついている箇所を
記入してください。</t>
    <rPh sb="0" eb="2">
      <t>ワクガイ</t>
    </rPh>
    <rPh sb="2" eb="3">
      <t>ミギ</t>
    </rPh>
    <rPh sb="3" eb="4">
      <t>ブ</t>
    </rPh>
    <rPh sb="6" eb="8">
      <t>キニュウ</t>
    </rPh>
    <rPh sb="8" eb="12">
      <t>チュウイジコウ</t>
    </rPh>
    <rPh sb="14" eb="15">
      <t>カナラ</t>
    </rPh>
    <rPh sb="17" eb="19">
      <t>カクニン</t>
    </rPh>
    <rPh sb="26" eb="27">
      <t>イロ</t>
    </rPh>
    <rPh sb="33" eb="35">
      <t>カショ</t>
    </rPh>
    <rPh sb="37" eb="39">
      <t>キニュウ</t>
    </rPh>
    <phoneticPr fontId="2"/>
  </si>
  <si>
    <t>枠外右部の記入注意事項を
必ずご確認ください。
請求明細については、
この請求明細書（乙）もしくは、
貴社の所定の明細書でも結構です。
甲だけで足りる場合は、
甲に明細を記入して甲のみを
提出してください。
色のついている箇所を記入
してください。</t>
  </si>
  <si>
    <t>枠外右部の記入注意事項を
必ずご確認ください。
請求明細については、
この請求明細書（乙）もしくは、
貴社の所定の明細書でも結構です。
甲だけで足りる場合は、
甲に明細を記入して甲のみを
提出してください。
色のついている箇所を記入
してください。</t>
    <rPh sb="0" eb="2">
      <t>ワクガイ</t>
    </rPh>
    <rPh sb="2" eb="4">
      <t>ミギブ</t>
    </rPh>
    <rPh sb="5" eb="7">
      <t>キニュウ</t>
    </rPh>
    <rPh sb="7" eb="9">
      <t>チュウイ</t>
    </rPh>
    <rPh sb="9" eb="11">
      <t>ジコウ</t>
    </rPh>
    <rPh sb="13" eb="14">
      <t>カナラ</t>
    </rPh>
    <rPh sb="16" eb="18">
      <t>カクニン</t>
    </rPh>
    <rPh sb="25" eb="27">
      <t>セイキュウ</t>
    </rPh>
    <rPh sb="27" eb="29">
      <t>メイサイ</t>
    </rPh>
    <rPh sb="38" eb="42">
      <t>セイキュウメイサイ</t>
    </rPh>
    <rPh sb="42" eb="43">
      <t>ショ</t>
    </rPh>
    <rPh sb="44" eb="45">
      <t>オツ</t>
    </rPh>
    <rPh sb="52" eb="54">
      <t>キシャ</t>
    </rPh>
    <rPh sb="55" eb="57">
      <t>ショテイ</t>
    </rPh>
    <rPh sb="58" eb="61">
      <t>メイサイショ</t>
    </rPh>
    <rPh sb="63" eb="65">
      <t>ケッコウ</t>
    </rPh>
    <rPh sb="69" eb="70">
      <t>コウ</t>
    </rPh>
    <rPh sb="73" eb="74">
      <t>タ</t>
    </rPh>
    <rPh sb="76" eb="78">
      <t>バアイ</t>
    </rPh>
    <rPh sb="81" eb="82">
      <t>コウ</t>
    </rPh>
    <rPh sb="83" eb="85">
      <t>メイサイ</t>
    </rPh>
    <rPh sb="86" eb="88">
      <t>キニュウ</t>
    </rPh>
    <rPh sb="90" eb="91">
      <t>コウ</t>
    </rPh>
    <rPh sb="95" eb="97">
      <t>テイシュツ</t>
    </rPh>
    <rPh sb="106" eb="107">
      <t>イロ</t>
    </rPh>
    <rPh sb="113" eb="115">
      <t>カショ</t>
    </rPh>
    <rPh sb="116" eb="118">
      <t>キニュウ</t>
    </rPh>
    <phoneticPr fontId="2"/>
  </si>
  <si>
    <t>枠外右部の
記入注意事項を
必ずご確認ください。
色のついている箇所を
記入してください。</t>
    <rPh sb="0" eb="2">
      <t>ワクガイ</t>
    </rPh>
    <rPh sb="2" eb="4">
      <t>ミギブ</t>
    </rPh>
    <rPh sb="6" eb="8">
      <t>キニュウ</t>
    </rPh>
    <rPh sb="8" eb="12">
      <t>チュウイジコウ</t>
    </rPh>
    <rPh sb="14" eb="15">
      <t>カナラ</t>
    </rPh>
    <rPh sb="17" eb="19">
      <t>カクニン</t>
    </rPh>
    <rPh sb="26" eb="27">
      <t>イロ</t>
    </rPh>
    <rPh sb="33" eb="35">
      <t>カショ</t>
    </rPh>
    <rPh sb="37" eb="39">
      <t>キニュウ</t>
    </rPh>
    <phoneticPr fontId="2"/>
  </si>
  <si>
    <t>枠外右部の
記入注意事項を
必ずご確認ください。
色のついている箇所を
記入してください。</t>
    <rPh sb="0" eb="4">
      <t>ワクガイミギブ</t>
    </rPh>
    <rPh sb="6" eb="8">
      <t>キニュウ</t>
    </rPh>
    <rPh sb="8" eb="12">
      <t>チュウイジコウ</t>
    </rPh>
    <rPh sb="14" eb="15">
      <t>カナラ</t>
    </rPh>
    <rPh sb="17" eb="19">
      <t>カクニン</t>
    </rPh>
    <rPh sb="26" eb="27">
      <t>イロ</t>
    </rPh>
    <rPh sb="33" eb="35">
      <t>カショ</t>
    </rPh>
    <rPh sb="37" eb="39">
      <t>キニュウ</t>
    </rPh>
    <phoneticPr fontId="2"/>
  </si>
  <si>
    <t>枠外右部の記入注意事項を
必ずご確認ください。
請求明細については、
この請求明細書（乙）もしくは、
貴社の所定の明細書でも結構です。
甲だけで足りる場合は、
甲に明細を記入して甲のみを
提出してください。
色のついている箇所を記入
してください。</t>
    <rPh sb="0" eb="4">
      <t>ワクガイミギブ</t>
    </rPh>
    <rPh sb="5" eb="7">
      <t>キニュウ</t>
    </rPh>
    <rPh sb="7" eb="9">
      <t>チュウイ</t>
    </rPh>
    <rPh sb="9" eb="11">
      <t>ジコウ</t>
    </rPh>
    <rPh sb="13" eb="14">
      <t>カナラ</t>
    </rPh>
    <rPh sb="16" eb="18">
      <t>カクニン</t>
    </rPh>
    <rPh sb="25" eb="27">
      <t>セイキュウ</t>
    </rPh>
    <rPh sb="27" eb="29">
      <t>メイサイ</t>
    </rPh>
    <rPh sb="38" eb="42">
      <t>セイキュウメイサイ</t>
    </rPh>
    <rPh sb="42" eb="43">
      <t>ショ</t>
    </rPh>
    <rPh sb="44" eb="45">
      <t>オツ</t>
    </rPh>
    <rPh sb="52" eb="54">
      <t>キシャ</t>
    </rPh>
    <rPh sb="55" eb="57">
      <t>ショテイ</t>
    </rPh>
    <rPh sb="58" eb="61">
      <t>メイサイショ</t>
    </rPh>
    <rPh sb="63" eb="65">
      <t>ケッコウ</t>
    </rPh>
    <rPh sb="69" eb="70">
      <t>コウ</t>
    </rPh>
    <rPh sb="73" eb="74">
      <t>タ</t>
    </rPh>
    <rPh sb="76" eb="78">
      <t>バアイ</t>
    </rPh>
    <rPh sb="81" eb="82">
      <t>コウ</t>
    </rPh>
    <rPh sb="83" eb="85">
      <t>メイサイ</t>
    </rPh>
    <rPh sb="86" eb="88">
      <t>キニュウ</t>
    </rPh>
    <rPh sb="90" eb="91">
      <t>コウ</t>
    </rPh>
    <rPh sb="95" eb="97">
      <t>テイシュツ</t>
    </rPh>
    <rPh sb="106" eb="107">
      <t>イロ</t>
    </rPh>
    <rPh sb="113" eb="115">
      <t>カショ</t>
    </rPh>
    <rPh sb="116" eb="118">
      <t>キニュウ</t>
    </rPh>
    <phoneticPr fontId="2"/>
  </si>
  <si>
    <t>No.（</t>
    <phoneticPr fontId="2"/>
  </si>
  <si>
    <t>備考</t>
    <rPh sb="0" eb="2">
      <t>ビコウ</t>
    </rPh>
    <phoneticPr fontId="2"/>
  </si>
  <si>
    <t>代表者名</t>
    <rPh sb="0" eb="3">
      <t>ダイヒョウシャ</t>
    </rPh>
    <rPh sb="3" eb="4">
      <t>メイ</t>
    </rPh>
    <phoneticPr fontId="2"/>
  </si>
  <si>
    <t>No.（</t>
    <phoneticPr fontId="2"/>
  </si>
  <si>
    <t>）</t>
    <phoneticPr fontId="2"/>
  </si>
  <si>
    <t>代表取締役　○○○○</t>
    <rPh sb="0" eb="5">
      <t>ダイヒョウトリシマリヤク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</si>
</sst>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E+00"/>
  </numFmts>
  <fonts count="66">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8"/>
      <color theme="1"/>
      <name val="ＭＳ 明朝"/>
      <family val="1"/>
      <charset val="128"/>
    </font>
    <font>
      <sz val="9"/>
      <color theme="1"/>
      <name val="ＭＳ 明朝"/>
      <family val="1"/>
      <charset val="128"/>
    </font>
    <font>
      <sz val="12"/>
      <color theme="1"/>
      <name val="ＭＳ 明朝"/>
      <family val="1"/>
      <charset val="128"/>
    </font>
    <font>
      <sz val="11"/>
      <color theme="1"/>
      <name val="ＭＳ Ｐ明朝"/>
      <family val="1"/>
      <charset val="128"/>
    </font>
    <font>
      <sz val="10"/>
      <color theme="1"/>
      <name val="ＭＳ Ｐ明朝"/>
      <family val="1"/>
      <charset val="128"/>
    </font>
    <font>
      <sz val="10"/>
      <color theme="1"/>
      <name val="ＭＳ Ｐゴシック"/>
      <family val="2"/>
      <charset val="128"/>
      <scheme val="minor"/>
    </font>
    <font>
      <sz val="11"/>
      <color rgb="FFFF0000"/>
      <name val="ＭＳ 明朝"/>
      <family val="1"/>
      <charset val="128"/>
    </font>
    <font>
      <sz val="14"/>
      <color rgb="FF00B050"/>
      <name val="ＭＳ 明朝"/>
      <family val="1"/>
      <charset val="128"/>
    </font>
    <font>
      <b/>
      <sz val="18"/>
      <color rgb="FF00B050"/>
      <name val="ＭＳ 明朝"/>
      <family val="1"/>
      <charset val="128"/>
    </font>
    <font>
      <sz val="11"/>
      <color rgb="FF00B050"/>
      <name val="ＭＳ 明朝"/>
      <family val="1"/>
      <charset val="128"/>
    </font>
    <font>
      <sz val="8"/>
      <color rgb="FF00B050"/>
      <name val="ＭＳ Ｐ明朝"/>
      <family val="1"/>
      <charset val="128"/>
    </font>
    <font>
      <sz val="12"/>
      <color rgb="FF00B050"/>
      <name val="ＭＳ 明朝"/>
      <family val="1"/>
      <charset val="128"/>
    </font>
    <font>
      <sz val="9"/>
      <color rgb="FF00B050"/>
      <name val="ＭＳ 明朝"/>
      <family val="1"/>
      <charset val="128"/>
    </font>
    <font>
      <sz val="10"/>
      <color rgb="FF00B050"/>
      <name val="ＭＳ 明朝"/>
      <family val="1"/>
      <charset val="128"/>
    </font>
    <font>
      <sz val="10"/>
      <color rgb="FF00B050"/>
      <name val="ＭＳ Ｐ明朝"/>
      <family val="1"/>
      <charset val="128"/>
    </font>
    <font>
      <sz val="11"/>
      <color rgb="FF00B050"/>
      <name val="ＭＳ Ｐ明朝"/>
      <family val="1"/>
      <charset val="128"/>
    </font>
    <font>
      <sz val="11"/>
      <color rgb="FFFF0000"/>
      <name val="ＭＳ Ｐ明朝"/>
      <family val="1"/>
      <charset val="128"/>
    </font>
    <font>
      <b/>
      <sz val="18"/>
      <color rgb="FFFF0000"/>
      <name val="ＭＳ 明朝"/>
      <family val="1"/>
      <charset val="128"/>
    </font>
    <font>
      <sz val="14"/>
      <color rgb="FFFF0000"/>
      <name val="ＭＳ 明朝"/>
      <family val="1"/>
      <charset val="128"/>
    </font>
    <font>
      <sz val="12"/>
      <color rgb="FFFF0000"/>
      <name val="ＭＳ 明朝"/>
      <family val="1"/>
      <charset val="128"/>
    </font>
    <font>
      <sz val="8"/>
      <color rgb="FFFF0000"/>
      <name val="ＭＳ Ｐ明朝"/>
      <family val="1"/>
      <charset val="128"/>
    </font>
    <font>
      <sz val="9"/>
      <color rgb="FFFF0000"/>
      <name val="ＭＳ 明朝"/>
      <family val="1"/>
      <charset val="128"/>
    </font>
    <font>
      <sz val="10"/>
      <color rgb="FFFF0000"/>
      <name val="ＭＳ Ｐ明朝"/>
      <family val="1"/>
      <charset val="128"/>
    </font>
    <font>
      <b/>
      <sz val="18"/>
      <color rgb="FF0070C0"/>
      <name val="ＭＳ 明朝"/>
      <family val="1"/>
      <charset val="128"/>
    </font>
    <font>
      <sz val="14"/>
      <color rgb="FF0070C0"/>
      <name val="ＭＳ 明朝"/>
      <family val="1"/>
      <charset val="128"/>
    </font>
    <font>
      <sz val="11"/>
      <color rgb="FF0070C0"/>
      <name val="ＭＳ 明朝"/>
      <family val="1"/>
      <charset val="128"/>
    </font>
    <font>
      <sz val="12"/>
      <color rgb="FF0070C0"/>
      <name val="ＭＳ 明朝"/>
      <family val="1"/>
      <charset val="128"/>
    </font>
    <font>
      <sz val="8"/>
      <color rgb="FF0070C0"/>
      <name val="ＭＳ Ｐ明朝"/>
      <family val="1"/>
      <charset val="128"/>
    </font>
    <font>
      <sz val="11"/>
      <color rgb="FF0070C0"/>
      <name val="ＭＳ Ｐ明朝"/>
      <family val="1"/>
      <charset val="128"/>
    </font>
    <font>
      <sz val="9"/>
      <color rgb="FF0070C0"/>
      <name val="ＭＳ 明朝"/>
      <family val="1"/>
      <charset val="128"/>
    </font>
    <font>
      <sz val="10"/>
      <color rgb="FF0070C0"/>
      <name val="ＭＳ Ｐ明朝"/>
      <family val="1"/>
      <charset val="128"/>
    </font>
    <font>
      <sz val="9"/>
      <color theme="1"/>
      <name val="ＭＳ Ｐ明朝"/>
      <family val="1"/>
      <charset val="128"/>
    </font>
    <font>
      <sz val="11"/>
      <color rgb="FFFF0000"/>
      <name val="ＭＳ Ｐゴシック"/>
      <family val="2"/>
      <charset val="128"/>
      <scheme val="minor"/>
    </font>
    <font>
      <sz val="11"/>
      <name val="ＭＳ 明朝"/>
      <family val="1"/>
      <charset val="128"/>
    </font>
    <font>
      <sz val="14"/>
      <name val="System"/>
      <charset val="128"/>
    </font>
    <font>
      <sz val="6"/>
      <name val="ＭＳ Ｐゴシック"/>
      <family val="3"/>
      <charset val="128"/>
    </font>
    <font>
      <b/>
      <sz val="12"/>
      <color indexed="10"/>
      <name val="AR P丸ゴシック体M"/>
      <family val="3"/>
      <charset val="128"/>
    </font>
    <font>
      <sz val="11"/>
      <name val="AR P丸ゴシック体M"/>
      <family val="3"/>
      <charset val="128"/>
    </font>
    <font>
      <sz val="6"/>
      <name val="AR P丸ゴシック体M"/>
      <family val="3"/>
      <charset val="128"/>
    </font>
    <font>
      <sz val="9"/>
      <name val="AR P丸ゴシック体M"/>
      <family val="3"/>
      <charset val="128"/>
    </font>
    <font>
      <sz val="10"/>
      <name val="AR P丸ゴシック体M"/>
      <family val="3"/>
      <charset val="128"/>
    </font>
    <font>
      <b/>
      <sz val="11"/>
      <name val="AR P丸ゴシック体M"/>
      <family val="3"/>
      <charset val="128"/>
    </font>
    <font>
      <sz val="11"/>
      <color indexed="12"/>
      <name val="AR P丸ゴシック体M"/>
      <family val="3"/>
      <charset val="128"/>
    </font>
    <font>
      <sz val="10"/>
      <color theme="1"/>
      <name val="ＭＳ 明朝"/>
      <family val="1"/>
      <charset val="128"/>
    </font>
    <font>
      <sz val="11"/>
      <color rgb="FFFF0000"/>
      <name val="AR P丸ゴシック体M"/>
      <family val="3"/>
      <charset val="128"/>
    </font>
    <font>
      <sz val="12"/>
      <name val="ＭＳ 明朝"/>
      <family val="1"/>
      <charset val="128"/>
    </font>
    <font>
      <sz val="10"/>
      <color rgb="FFFF0000"/>
      <name val="ＭＳ 明朝"/>
      <family val="1"/>
      <charset val="128"/>
    </font>
    <font>
      <sz val="10"/>
      <color rgb="FF0070C0"/>
      <name val="ＭＳ 明朝"/>
      <family val="1"/>
      <charset val="128"/>
    </font>
    <font>
      <b/>
      <sz val="9"/>
      <color indexed="81"/>
      <name val="MS P ゴシック"/>
      <family val="3"/>
      <charset val="128"/>
    </font>
    <font>
      <sz val="11"/>
      <name val="ＭＳ Ｐゴシック"/>
      <family val="2"/>
      <charset val="128"/>
      <scheme val="minor"/>
    </font>
    <font>
      <sz val="11"/>
      <name val="ＭＳ Ｐ明朝"/>
      <family val="1"/>
      <charset val="128"/>
    </font>
    <font>
      <b/>
      <u/>
      <sz val="11"/>
      <color rgb="FFFF0000"/>
      <name val="ＭＳ Ｐ明朝"/>
      <family val="1"/>
      <charset val="128"/>
    </font>
    <font>
      <b/>
      <sz val="11"/>
      <name val="ＭＳ Ｐゴシック"/>
      <family val="3"/>
      <charset val="128"/>
      <scheme val="minor"/>
    </font>
    <font>
      <b/>
      <sz val="11"/>
      <color rgb="FFFF0000"/>
      <name val="ＭＳ Ｐ明朝"/>
      <family val="1"/>
      <charset val="128"/>
    </font>
    <font>
      <sz val="11"/>
      <color theme="1"/>
      <name val="ＭＳ Ｐゴシック"/>
      <family val="3"/>
      <charset val="128"/>
      <scheme val="minor"/>
    </font>
    <font>
      <b/>
      <sz val="11"/>
      <color theme="1"/>
      <name val="ＭＳ Ｐゴシック"/>
      <family val="3"/>
      <charset val="128"/>
      <scheme val="minor"/>
    </font>
    <font>
      <sz val="14"/>
      <color rgb="FF00B050"/>
      <name val="ＭＳ Ｐゴシック"/>
      <family val="2"/>
      <charset val="128"/>
      <scheme val="minor"/>
    </font>
    <font>
      <sz val="14"/>
      <color rgb="FF00B050"/>
      <name val="ＭＳ Ｐゴシック"/>
      <family val="3"/>
      <charset val="128"/>
      <scheme val="minor"/>
    </font>
    <font>
      <sz val="14"/>
      <color rgb="FFFF0000"/>
      <name val="ＭＳ Ｐゴシック"/>
      <family val="2"/>
      <charset val="128"/>
      <scheme val="minor"/>
    </font>
    <font>
      <sz val="14"/>
      <color rgb="FF0070C0"/>
      <name val="ＭＳ Ｐゴシック"/>
      <family val="2"/>
      <charset val="128"/>
      <scheme val="minor"/>
    </font>
    <font>
      <b/>
      <sz val="14"/>
      <color rgb="FFFF0000"/>
      <name val="ＭＳ Ｐ明朝"/>
      <family val="1"/>
      <charset val="128"/>
    </font>
    <font>
      <b/>
      <sz val="14"/>
      <color rgb="FFFF0000"/>
      <name val="ＭＳ 明朝"/>
      <family val="1"/>
      <charset val="128"/>
    </font>
  </fonts>
  <fills count="4">
    <fill>
      <patternFill patternType="none"/>
    </fill>
    <fill>
      <patternFill patternType="gray125"/>
    </fill>
    <fill>
      <patternFill patternType="solid">
        <fgColor rgb="FFFFFFCC"/>
        <bgColor indexed="64"/>
      </patternFill>
    </fill>
    <fill>
      <patternFill patternType="solid">
        <fgColor rgb="FFFFFF00"/>
        <bgColor indexed="64"/>
      </patternFill>
    </fill>
  </fills>
  <borders count="32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right/>
      <top/>
      <bottom style="medium">
        <color rgb="FF00B050"/>
      </bottom>
      <diagonal/>
    </border>
    <border>
      <left/>
      <right style="medium">
        <color rgb="FF00B050"/>
      </right>
      <top/>
      <bottom style="medium">
        <color rgb="FF00B050"/>
      </bottom>
      <diagonal/>
    </border>
    <border>
      <left style="medium">
        <color rgb="FF00B050"/>
      </left>
      <right/>
      <top/>
      <bottom/>
      <diagonal/>
    </border>
    <border>
      <left style="medium">
        <color rgb="FF00B050"/>
      </left>
      <right/>
      <top/>
      <bottom style="medium">
        <color rgb="FF00B050"/>
      </bottom>
      <diagonal/>
    </border>
    <border>
      <left/>
      <right/>
      <top style="medium">
        <color rgb="FF00B050"/>
      </top>
      <bottom/>
      <diagonal/>
    </border>
    <border>
      <left/>
      <right/>
      <top/>
      <bottom style="thin">
        <color rgb="FF00B050"/>
      </bottom>
      <diagonal/>
    </border>
    <border>
      <left/>
      <right style="thin">
        <color rgb="FF00B050"/>
      </right>
      <top/>
      <bottom/>
      <diagonal/>
    </border>
    <border>
      <left/>
      <right style="thin">
        <color rgb="FF00B050"/>
      </right>
      <top/>
      <bottom style="medium">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right style="thin">
        <color rgb="FF00B050"/>
      </right>
      <top style="medium">
        <color rgb="FF00B050"/>
      </top>
      <bottom style="thin">
        <color rgb="FF00B050"/>
      </bottom>
      <diagonal/>
    </border>
    <border>
      <left style="medium">
        <color rgb="FF00B050"/>
      </left>
      <right/>
      <top style="dotted">
        <color rgb="FF00B050"/>
      </top>
      <bottom/>
      <diagonal/>
    </border>
    <border>
      <left/>
      <right/>
      <top style="thin">
        <color rgb="FF00B050"/>
      </top>
      <bottom style="dotted">
        <color rgb="FF00B050"/>
      </bottom>
      <diagonal/>
    </border>
    <border>
      <left/>
      <right style="thin">
        <color rgb="FF00B050"/>
      </right>
      <top style="thin">
        <color rgb="FF00B050"/>
      </top>
      <bottom style="dotted">
        <color rgb="FF00B050"/>
      </bottom>
      <diagonal/>
    </border>
    <border>
      <left style="thin">
        <color rgb="FF00B050"/>
      </left>
      <right/>
      <top style="thin">
        <color rgb="FF00B050"/>
      </top>
      <bottom style="dotted">
        <color rgb="FF00B050"/>
      </bottom>
      <diagonal/>
    </border>
    <border>
      <left/>
      <right style="medium">
        <color rgb="FF00B050"/>
      </right>
      <top style="thin">
        <color rgb="FF00B050"/>
      </top>
      <bottom style="dotted">
        <color rgb="FF00B050"/>
      </bottom>
      <diagonal/>
    </border>
    <border>
      <left style="medium">
        <color rgb="FF00B050"/>
      </left>
      <right/>
      <top/>
      <bottom style="dotted">
        <color rgb="FF00B050"/>
      </bottom>
      <diagonal/>
    </border>
    <border>
      <left style="medium">
        <color rgb="FF00B050"/>
      </left>
      <right/>
      <top style="medium">
        <color rgb="FF00B050"/>
      </top>
      <bottom style="thin">
        <color rgb="FF00B050"/>
      </bottom>
      <diagonal/>
    </border>
    <border>
      <left/>
      <right style="thin">
        <color rgb="FF00B050"/>
      </right>
      <top style="medium">
        <color rgb="FF00B050"/>
      </top>
      <bottom/>
      <diagonal/>
    </border>
    <border>
      <left style="thin">
        <color rgb="FF00B050"/>
      </left>
      <right/>
      <top/>
      <bottom style="medium">
        <color rgb="FF00B050"/>
      </bottom>
      <diagonal/>
    </border>
    <border>
      <left style="thin">
        <color rgb="FF00B050"/>
      </left>
      <right style="thin">
        <color rgb="FF00B050"/>
      </right>
      <top/>
      <bottom style="medium">
        <color rgb="FF00B050"/>
      </bottom>
      <diagonal/>
    </border>
    <border>
      <left style="thin">
        <color rgb="FF00B050"/>
      </left>
      <right style="thin">
        <color rgb="FF00B050"/>
      </right>
      <top style="thin">
        <color rgb="FF00B050"/>
      </top>
      <bottom/>
      <diagonal/>
    </border>
    <border>
      <left style="thin">
        <color rgb="FF00B050"/>
      </left>
      <right style="thin">
        <color rgb="FF00B050"/>
      </right>
      <top/>
      <bottom/>
      <diagonal/>
    </border>
    <border>
      <left/>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rgb="FFFF0000"/>
      </right>
      <top/>
      <bottom/>
      <diagonal/>
    </border>
    <border>
      <left/>
      <right/>
      <top/>
      <bottom style="thin">
        <color rgb="FFFF0000"/>
      </bottom>
      <diagonal/>
    </border>
    <border>
      <left/>
      <right style="thin">
        <color rgb="FFFF0000"/>
      </right>
      <top/>
      <bottom style="medium">
        <color rgb="FFFF0000"/>
      </bottom>
      <diagonal/>
    </border>
    <border>
      <left/>
      <right style="thin">
        <color rgb="FF00B050"/>
      </right>
      <top style="thin">
        <color rgb="FF00B050"/>
      </top>
      <bottom/>
      <diagonal/>
    </border>
    <border>
      <left style="thin">
        <color rgb="FFFF0000"/>
      </left>
      <right/>
      <top/>
      <bottom/>
      <diagonal/>
    </border>
    <border>
      <left/>
      <right/>
      <top style="dotted">
        <color rgb="FF00B050"/>
      </top>
      <bottom/>
      <diagonal/>
    </border>
    <border>
      <left style="thin">
        <color rgb="FFFF0000"/>
      </left>
      <right/>
      <top/>
      <bottom style="medium">
        <color rgb="FFFF0000"/>
      </bottom>
      <diagonal/>
    </border>
    <border>
      <left/>
      <right/>
      <top style="thin">
        <color rgb="FF00B050"/>
      </top>
      <bottom/>
      <diagonal/>
    </border>
    <border>
      <left style="thin">
        <color rgb="FF00B050"/>
      </left>
      <right/>
      <top style="medium">
        <color rgb="FF00B050"/>
      </top>
      <bottom style="thin">
        <color rgb="FF00B050"/>
      </bottom>
      <diagonal/>
    </border>
    <border>
      <left/>
      <right style="thin">
        <color rgb="FF00B050"/>
      </right>
      <top style="dotted">
        <color rgb="FF00B050"/>
      </top>
      <bottom/>
      <diagonal/>
    </border>
    <border>
      <left style="thin">
        <color rgb="FF00B050"/>
      </left>
      <right/>
      <top style="dotted">
        <color rgb="FF00B050"/>
      </top>
      <bottom/>
      <diagonal/>
    </border>
    <border>
      <left/>
      <right style="thin">
        <color rgb="FF0070C0"/>
      </right>
      <top/>
      <bottom/>
      <diagonal/>
    </border>
    <border>
      <left style="thin">
        <color rgb="FF0070C0"/>
      </left>
      <right/>
      <top/>
      <bottom/>
      <diagonal/>
    </border>
    <border>
      <left/>
      <right style="thin">
        <color rgb="FF0070C0"/>
      </right>
      <top style="medium">
        <color rgb="FF0070C0"/>
      </top>
      <bottom/>
      <diagonal/>
    </border>
    <border>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style="thin">
        <color rgb="FF0070C0"/>
      </right>
      <top/>
      <bottom style="medium">
        <color rgb="FF0070C0"/>
      </bottom>
      <diagonal/>
    </border>
    <border>
      <left/>
      <right/>
      <top/>
      <bottom style="medium">
        <color rgb="FF0070C0"/>
      </bottom>
      <diagonal/>
    </border>
    <border>
      <left style="thin">
        <color rgb="FF0070C0"/>
      </left>
      <right/>
      <top/>
      <bottom style="medium">
        <color rgb="FF0070C0"/>
      </bottom>
      <diagonal/>
    </border>
    <border>
      <left/>
      <right style="medium">
        <color rgb="FF0070C0"/>
      </right>
      <top/>
      <bottom style="medium">
        <color rgb="FF0070C0"/>
      </bottom>
      <diagonal/>
    </border>
    <border>
      <left/>
      <right style="thin">
        <color rgb="FF00B050"/>
      </right>
      <top/>
      <bottom style="dotted">
        <color rgb="FF00B050"/>
      </bottom>
      <diagonal/>
    </border>
    <border>
      <left style="thin">
        <color rgb="FF00B050"/>
      </left>
      <right/>
      <top/>
      <bottom/>
      <diagonal/>
    </border>
    <border>
      <left/>
      <right style="medium">
        <color rgb="FF0070C0"/>
      </right>
      <top/>
      <bottom/>
      <diagonal/>
    </border>
    <border>
      <left/>
      <right/>
      <top style="medium">
        <color rgb="FF00B050"/>
      </top>
      <bottom style="medium">
        <color rgb="FF00B050"/>
      </bottom>
      <diagonal/>
    </border>
    <border>
      <left/>
      <right style="thin">
        <color indexed="64"/>
      </right>
      <top style="thin">
        <color indexed="64"/>
      </top>
      <bottom style="hair">
        <color indexed="64"/>
      </bottom>
      <diagonal/>
    </border>
    <border>
      <left/>
      <right style="medium">
        <color rgb="FFFF0000"/>
      </right>
      <top style="medium">
        <color rgb="FFFF0000"/>
      </top>
      <bottom/>
      <diagonal/>
    </border>
    <border>
      <left/>
      <right style="hair">
        <color rgb="FFFF0000"/>
      </right>
      <top style="medium">
        <color rgb="FFFF0000"/>
      </top>
      <bottom/>
      <diagonal/>
    </border>
    <border>
      <left style="hair">
        <color rgb="FFFF0000"/>
      </left>
      <right/>
      <top style="medium">
        <color rgb="FFFF0000"/>
      </top>
      <bottom/>
      <diagonal/>
    </border>
    <border>
      <left/>
      <right style="dotted">
        <color rgb="FFFF0000"/>
      </right>
      <top/>
      <bottom/>
      <diagonal/>
    </border>
    <border>
      <left/>
      <right style="dotted">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style="medium">
        <color rgb="FFFF0000"/>
      </left>
      <right/>
      <top style="medium">
        <color rgb="FFFF0000"/>
      </top>
      <bottom/>
      <diagonal/>
    </border>
    <border>
      <left style="medium">
        <color rgb="FFFF0000"/>
      </left>
      <right/>
      <top style="dotted">
        <color rgb="FFFF0000"/>
      </top>
      <bottom/>
      <diagonal/>
    </border>
    <border>
      <left/>
      <right style="thin">
        <color rgb="FFFF0000"/>
      </right>
      <top style="dotted">
        <color rgb="FFFF0000"/>
      </top>
      <bottom/>
      <diagonal/>
    </border>
    <border>
      <left style="thin">
        <color rgb="FFFF0000"/>
      </left>
      <right/>
      <top style="dotted">
        <color rgb="FFFF0000"/>
      </top>
      <bottom/>
      <diagonal/>
    </border>
    <border>
      <left/>
      <right/>
      <top style="dotted">
        <color rgb="FFFF0000"/>
      </top>
      <bottom/>
      <diagonal/>
    </border>
    <border>
      <left style="dotted">
        <color rgb="FFFF0000"/>
      </left>
      <right/>
      <top/>
      <bottom/>
      <diagonal/>
    </border>
    <border>
      <left style="medium">
        <color rgb="FF0070C0"/>
      </left>
      <right/>
      <top style="medium">
        <color rgb="FF0070C0"/>
      </top>
      <bottom style="thin">
        <color rgb="FF0070C0"/>
      </bottom>
      <diagonal/>
    </border>
    <border>
      <left/>
      <right style="thin">
        <color rgb="FF0070C0"/>
      </right>
      <top style="medium">
        <color rgb="FF0070C0"/>
      </top>
      <bottom style="thin">
        <color rgb="FF0070C0"/>
      </bottom>
      <diagonal/>
    </border>
    <border>
      <left style="thin">
        <color rgb="FF0070C0"/>
      </left>
      <right/>
      <top style="thin">
        <color rgb="FF0070C0"/>
      </top>
      <bottom style="dotted">
        <color rgb="FF0070C0"/>
      </bottom>
      <diagonal/>
    </border>
    <border>
      <left/>
      <right/>
      <top style="thin">
        <color rgb="FF0070C0"/>
      </top>
      <bottom style="dotted">
        <color rgb="FF0070C0"/>
      </bottom>
      <diagonal/>
    </border>
    <border>
      <left/>
      <right/>
      <top style="medium">
        <color rgb="FF0070C0"/>
      </top>
      <bottom style="thin">
        <color rgb="FF0070C0"/>
      </bottom>
      <diagonal/>
    </border>
    <border>
      <left/>
      <right style="medium">
        <color rgb="FF0070C0"/>
      </right>
      <top style="medium">
        <color rgb="FF0070C0"/>
      </top>
      <bottom style="thin">
        <color rgb="FF0070C0"/>
      </bottom>
      <diagonal/>
    </border>
    <border>
      <left/>
      <right/>
      <top/>
      <bottom style="thin">
        <color theme="1"/>
      </bottom>
      <diagonal/>
    </border>
    <border>
      <left style="medium">
        <color theme="1"/>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style="hair">
        <color indexed="64"/>
      </right>
      <top style="hair">
        <color indexed="64"/>
      </top>
      <bottom style="hair">
        <color indexed="64"/>
      </bottom>
      <diagonal/>
    </border>
    <border>
      <left/>
      <right style="medium">
        <color theme="1"/>
      </right>
      <top/>
      <bottom style="hair">
        <color indexed="64"/>
      </bottom>
      <diagonal/>
    </border>
    <border>
      <left/>
      <right style="medium">
        <color theme="1"/>
      </right>
      <top style="hair">
        <color indexed="64"/>
      </top>
      <bottom style="hair">
        <color indexed="64"/>
      </bottom>
      <diagonal/>
    </border>
    <border>
      <left style="medium">
        <color theme="1"/>
      </left>
      <right style="hair">
        <color indexed="64"/>
      </right>
      <top/>
      <bottom/>
      <diagonal/>
    </border>
    <border>
      <left/>
      <right style="medium">
        <color theme="1"/>
      </right>
      <top style="hair">
        <color indexed="64"/>
      </top>
      <bottom style="double">
        <color indexed="64"/>
      </bottom>
      <diagonal/>
    </border>
    <border>
      <left style="medium">
        <color theme="1"/>
      </left>
      <right/>
      <top style="double">
        <color indexed="64"/>
      </top>
      <bottom style="double">
        <color indexed="64"/>
      </bottom>
      <diagonal/>
    </border>
    <border>
      <left/>
      <right style="medium">
        <color theme="1"/>
      </right>
      <top/>
      <bottom/>
      <diagonal/>
    </border>
    <border>
      <left style="medium">
        <color theme="1"/>
      </left>
      <right/>
      <top style="double">
        <color indexed="64"/>
      </top>
      <bottom style="medium">
        <color theme="1"/>
      </bottom>
      <diagonal/>
    </border>
    <border>
      <left/>
      <right style="thin">
        <color indexed="64"/>
      </right>
      <top style="double">
        <color indexed="64"/>
      </top>
      <bottom style="medium">
        <color theme="1"/>
      </bottom>
      <diagonal/>
    </border>
    <border>
      <left style="thin">
        <color indexed="64"/>
      </left>
      <right/>
      <top style="double">
        <color indexed="64"/>
      </top>
      <bottom style="medium">
        <color theme="1"/>
      </bottom>
      <diagonal/>
    </border>
    <border>
      <left/>
      <right/>
      <top style="double">
        <color indexed="64"/>
      </top>
      <bottom style="medium">
        <color theme="1"/>
      </bottom>
      <diagonal/>
    </border>
    <border>
      <left/>
      <right style="medium">
        <color theme="1"/>
      </right>
      <top style="double">
        <color indexed="64"/>
      </top>
      <bottom style="medium">
        <color theme="1"/>
      </bottom>
      <diagonal/>
    </border>
    <border>
      <left/>
      <right style="thin">
        <color indexed="64"/>
      </right>
      <top style="thin">
        <color indexed="64"/>
      </top>
      <bottom style="thin">
        <color theme="1"/>
      </bottom>
      <diagonal/>
    </border>
    <border>
      <left style="medium">
        <color theme="1"/>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medium">
        <color theme="1"/>
      </right>
      <top style="thin">
        <color indexed="64"/>
      </top>
      <bottom style="thin">
        <color theme="1"/>
      </bottom>
      <diagonal/>
    </border>
    <border>
      <left style="medium">
        <color theme="1"/>
      </left>
      <right style="hair">
        <color indexed="64"/>
      </right>
      <top style="thin">
        <color indexed="64"/>
      </top>
      <bottom style="thin">
        <color theme="1"/>
      </bottom>
      <diagonal/>
    </border>
    <border>
      <left style="thin">
        <color rgb="FFFF0000"/>
      </left>
      <right style="thin">
        <color rgb="FFFF0000"/>
      </right>
      <top/>
      <bottom/>
      <diagonal/>
    </border>
    <border>
      <left style="thin">
        <color rgb="FFFF0000"/>
      </left>
      <right style="thin">
        <color rgb="FFFF0000"/>
      </right>
      <top/>
      <bottom style="medium">
        <color rgb="FFFF0000"/>
      </bottom>
      <diagonal/>
    </border>
    <border>
      <left/>
      <right style="medium">
        <color rgb="FFFF0000"/>
      </right>
      <top style="medium">
        <color rgb="FFFF0000"/>
      </top>
      <bottom style="thin">
        <color rgb="FFFF0000"/>
      </bottom>
      <diagonal/>
    </border>
    <border>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medium">
        <color rgb="FFFF0000"/>
      </left>
      <right/>
      <top style="medium">
        <color rgb="FFFF0000"/>
      </top>
      <bottom style="thin">
        <color rgb="FFFF0000"/>
      </bottom>
      <diagonal/>
    </border>
    <border>
      <left style="thin">
        <color rgb="FFFF0000"/>
      </left>
      <right/>
      <top style="thin">
        <color rgb="FFFF0000"/>
      </top>
      <bottom style="dotted">
        <color rgb="FFFF0000"/>
      </bottom>
      <diagonal/>
    </border>
    <border>
      <left/>
      <right/>
      <top style="thin">
        <color rgb="FFFF0000"/>
      </top>
      <bottom style="dotted">
        <color rgb="FFFF0000"/>
      </bottom>
      <diagonal/>
    </border>
    <border>
      <left/>
      <right style="thin">
        <color rgb="FFFF0000"/>
      </right>
      <top style="thin">
        <color rgb="FFFF0000"/>
      </top>
      <bottom style="dotted">
        <color rgb="FFFF0000"/>
      </bottom>
      <diagonal/>
    </border>
    <border>
      <left style="dotted">
        <color rgb="FFFF0000"/>
      </left>
      <right/>
      <top/>
      <bottom style="medium">
        <color rgb="FFFF0000"/>
      </bottom>
      <diagonal/>
    </border>
    <border>
      <left style="thin">
        <color rgb="FF0070C0"/>
      </left>
      <right style="thin">
        <color rgb="FF0070C0"/>
      </right>
      <top/>
      <bottom/>
      <diagonal/>
    </border>
    <border>
      <left style="thin">
        <color rgb="FF0070C0"/>
      </left>
      <right style="thin">
        <color rgb="FF0070C0"/>
      </right>
      <top/>
      <bottom style="medium">
        <color rgb="FF0070C0"/>
      </bottom>
      <diagonal/>
    </border>
    <border>
      <left style="thin">
        <color rgb="FF0070C0"/>
      </left>
      <right/>
      <top style="medium">
        <color rgb="FF0070C0"/>
      </top>
      <bottom style="thin">
        <color rgb="FF0070C0"/>
      </bottom>
      <diagonal/>
    </border>
    <border>
      <left style="thin">
        <color rgb="FF0070C0"/>
      </left>
      <right style="thin">
        <color rgb="FF0070C0"/>
      </right>
      <top style="medium">
        <color rgb="FF0070C0"/>
      </top>
      <bottom style="thin">
        <color rgb="FF0070C0"/>
      </bottom>
      <diagonal/>
    </border>
    <border>
      <left style="medium">
        <color rgb="FF0070C0"/>
      </left>
      <right/>
      <top style="thin">
        <color rgb="FF0070C0"/>
      </top>
      <bottom style="dotted">
        <color rgb="FF0070C0"/>
      </bottom>
      <diagonal/>
    </border>
    <border>
      <left/>
      <right style="thin">
        <color rgb="FF0070C0"/>
      </right>
      <top style="thin">
        <color rgb="FF0070C0"/>
      </top>
      <bottom style="dotted">
        <color rgb="FF0070C0"/>
      </bottom>
      <diagonal/>
    </border>
    <border>
      <left/>
      <right style="medium">
        <color rgb="FF0070C0"/>
      </right>
      <top style="thin">
        <color rgb="FF0070C0"/>
      </top>
      <bottom style="dotted">
        <color rgb="FF0070C0"/>
      </bottom>
      <diagonal/>
    </border>
    <border>
      <left style="medium">
        <color rgb="FF0070C0"/>
      </left>
      <right/>
      <top style="medium">
        <color rgb="FF0070C0"/>
      </top>
      <bottom/>
      <diagonal/>
    </border>
    <border>
      <left style="dotted">
        <color rgb="FFFF0000"/>
      </left>
      <right/>
      <top style="hair">
        <color indexed="64"/>
      </top>
      <bottom style="hair">
        <color indexed="64"/>
      </bottom>
      <diagonal/>
    </border>
    <border>
      <left/>
      <right style="dotted">
        <color rgb="FFFF0000"/>
      </right>
      <top style="hair">
        <color indexed="64"/>
      </top>
      <bottom style="hair">
        <color indexed="64"/>
      </bottom>
      <diagonal/>
    </border>
    <border>
      <left style="thin">
        <color rgb="FFFF0000"/>
      </left>
      <right/>
      <top style="hair">
        <color indexed="64"/>
      </top>
      <bottom style="hair">
        <color indexed="64"/>
      </bottom>
      <diagonal/>
    </border>
    <border>
      <left/>
      <right/>
      <top style="double">
        <color rgb="FFFF0000"/>
      </top>
      <bottom style="medium">
        <color rgb="FFFF0000"/>
      </bottom>
      <diagonal/>
    </border>
    <border>
      <left style="medium">
        <color rgb="FF00B050"/>
      </left>
      <right/>
      <top style="medium">
        <color rgb="FF00B050"/>
      </top>
      <bottom/>
      <diagonal/>
    </border>
    <border>
      <left/>
      <right style="thin">
        <color rgb="FFFF0000"/>
      </right>
      <top style="medium">
        <color rgb="FFFF0000"/>
      </top>
      <bottom/>
      <diagonal/>
    </border>
    <border>
      <left/>
      <right style="medium">
        <color rgb="FF00B050"/>
      </right>
      <top/>
      <bottom/>
      <diagonal/>
    </border>
    <border>
      <left/>
      <right style="medium">
        <color rgb="FFFF0000"/>
      </right>
      <top style="thin">
        <color rgb="FFFF0000"/>
      </top>
      <bottom style="dotted">
        <color rgb="FFFF0000"/>
      </bottom>
      <diagonal/>
    </border>
    <border>
      <left/>
      <right style="medium">
        <color rgb="FF00B050"/>
      </right>
      <top style="medium">
        <color rgb="FF00B050"/>
      </top>
      <bottom/>
      <diagonal/>
    </border>
    <border>
      <left/>
      <right style="medium">
        <color rgb="FF0070C0"/>
      </right>
      <top style="medium">
        <color rgb="FF0070C0"/>
      </top>
      <bottom/>
      <diagonal/>
    </border>
    <border>
      <left style="thin">
        <color rgb="FFFF0000"/>
      </left>
      <right/>
      <top style="double">
        <color rgb="FFFF0000"/>
      </top>
      <bottom style="medium">
        <color rgb="FFFF0000"/>
      </bottom>
      <diagonal/>
    </border>
    <border>
      <left style="thin">
        <color rgb="FFFF0000"/>
      </left>
      <right/>
      <top style="medium">
        <color rgb="FFFF0000"/>
      </top>
      <bottom/>
      <diagonal/>
    </border>
    <border>
      <left style="thin">
        <color rgb="FFFF0000"/>
      </left>
      <right/>
      <top/>
      <bottom style="double">
        <color rgb="FFFF0000"/>
      </bottom>
      <diagonal/>
    </border>
    <border>
      <left/>
      <right/>
      <top/>
      <bottom style="double">
        <color rgb="FFFF0000"/>
      </bottom>
      <diagonal/>
    </border>
    <border>
      <left/>
      <right style="medium">
        <color rgb="FFFF0000"/>
      </right>
      <top/>
      <bottom style="double">
        <color rgb="FFFF0000"/>
      </bottom>
      <diagonal/>
    </border>
    <border>
      <left/>
      <right style="dotted">
        <color rgb="FFFF0000"/>
      </right>
      <top style="medium">
        <color rgb="FFFF0000"/>
      </top>
      <bottom/>
      <diagonal/>
    </border>
    <border>
      <left style="dotted">
        <color rgb="FFFF0000"/>
      </left>
      <right/>
      <top style="medium">
        <color rgb="FFFF0000"/>
      </top>
      <bottom/>
      <diagonal/>
    </border>
    <border>
      <left/>
      <right style="medium">
        <color rgb="FFFF0000"/>
      </right>
      <top style="hair">
        <color auto="1"/>
      </top>
      <bottom style="hair">
        <color auto="1"/>
      </bottom>
      <diagonal/>
    </border>
    <border>
      <left style="hair">
        <color rgb="FFFF0000"/>
      </left>
      <right style="hair">
        <color rgb="FFFF0000"/>
      </right>
      <top style="medium">
        <color rgb="FFFF0000"/>
      </top>
      <bottom/>
      <diagonal/>
    </border>
    <border>
      <left style="hair">
        <color rgb="FFFF0000"/>
      </left>
      <right/>
      <top style="hair">
        <color auto="1"/>
      </top>
      <bottom style="hair">
        <color auto="1"/>
      </bottom>
      <diagonal/>
    </border>
    <border>
      <left/>
      <right style="hair">
        <color rgb="FFFF0000"/>
      </right>
      <top style="hair">
        <color auto="1"/>
      </top>
      <bottom style="hair">
        <color auto="1"/>
      </bottom>
      <diagonal/>
    </border>
    <border>
      <left style="medium">
        <color rgb="FFFF0000"/>
      </left>
      <right/>
      <top style="hair">
        <color auto="1"/>
      </top>
      <bottom style="hair">
        <color auto="1"/>
      </bottom>
      <diagonal/>
    </border>
    <border>
      <left/>
      <right style="thin">
        <color rgb="FFFF0000"/>
      </right>
      <top style="hair">
        <color auto="1"/>
      </top>
      <bottom style="hair">
        <color auto="1"/>
      </bottom>
      <diagonal/>
    </border>
    <border>
      <left style="medium">
        <color rgb="FFFF0000"/>
      </left>
      <right/>
      <top/>
      <bottom style="hair">
        <color auto="1"/>
      </bottom>
      <diagonal/>
    </border>
    <border>
      <left/>
      <right style="medium">
        <color rgb="FFFF0000"/>
      </right>
      <top/>
      <bottom style="hair">
        <color auto="1"/>
      </bottom>
      <diagonal/>
    </border>
    <border>
      <left style="hair">
        <color auto="1"/>
      </left>
      <right/>
      <top style="hair">
        <color indexed="64"/>
      </top>
      <bottom style="medium">
        <color rgb="FFFF0000"/>
      </bottom>
      <diagonal/>
    </border>
    <border>
      <left/>
      <right/>
      <top style="hair">
        <color indexed="64"/>
      </top>
      <bottom style="medium">
        <color rgb="FFFF0000"/>
      </bottom>
      <diagonal/>
    </border>
    <border>
      <left/>
      <right style="medium">
        <color rgb="FFFF0000"/>
      </right>
      <top style="hair">
        <color indexed="64"/>
      </top>
      <bottom style="medium">
        <color rgb="FFFF0000"/>
      </bottom>
      <diagonal/>
    </border>
    <border>
      <left style="hair">
        <color auto="1"/>
      </left>
      <right/>
      <top style="hair">
        <color auto="1"/>
      </top>
      <bottom style="hair">
        <color auto="1"/>
      </bottom>
      <diagonal/>
    </border>
    <border>
      <left style="hair">
        <color auto="1"/>
      </left>
      <right/>
      <top/>
      <bottom/>
      <diagonal/>
    </border>
    <border>
      <left style="hair">
        <color auto="1"/>
      </left>
      <right/>
      <top/>
      <bottom style="double">
        <color rgb="FFFF0000"/>
      </bottom>
      <diagonal/>
    </border>
    <border>
      <left style="hair">
        <color auto="1"/>
      </left>
      <right/>
      <top style="double">
        <color rgb="FFFF0000"/>
      </top>
      <bottom style="medium">
        <color rgb="FFFF0000"/>
      </bottom>
      <diagonal/>
    </border>
    <border>
      <left style="hair">
        <color auto="1"/>
      </left>
      <right style="hair">
        <color auto="1"/>
      </right>
      <top style="medium">
        <color rgb="FFFF0000"/>
      </top>
      <bottom/>
      <diagonal/>
    </border>
    <border>
      <left style="hair">
        <color auto="1"/>
      </left>
      <right style="hair">
        <color auto="1"/>
      </right>
      <top style="hair">
        <color indexed="64"/>
      </top>
      <bottom style="hair">
        <color indexed="64"/>
      </bottom>
      <diagonal/>
    </border>
    <border>
      <left style="hair">
        <color auto="1"/>
      </left>
      <right style="hair">
        <color auto="1"/>
      </right>
      <top/>
      <bottom/>
      <diagonal/>
    </border>
    <border>
      <left style="hair">
        <color auto="1"/>
      </left>
      <right style="hair">
        <color auto="1"/>
      </right>
      <top/>
      <bottom style="medium">
        <color rgb="FFFF0000"/>
      </bottom>
      <diagonal/>
    </border>
    <border>
      <left style="hair">
        <color auto="1"/>
      </left>
      <right/>
      <top style="medium">
        <color rgb="FFFF0000"/>
      </top>
      <bottom/>
      <diagonal/>
    </border>
    <border>
      <left/>
      <right style="hair">
        <color auto="1"/>
      </right>
      <top style="medium">
        <color rgb="FFFF0000"/>
      </top>
      <bottom/>
      <diagonal/>
    </border>
    <border>
      <left/>
      <right style="hair">
        <color auto="1"/>
      </right>
      <top style="hair">
        <color auto="1"/>
      </top>
      <bottom style="hair">
        <color auto="1"/>
      </bottom>
      <diagonal/>
    </border>
    <border>
      <left/>
      <right style="hair">
        <color auto="1"/>
      </right>
      <top/>
      <bottom/>
      <diagonal/>
    </border>
    <border>
      <left style="hair">
        <color auto="1"/>
      </left>
      <right/>
      <top/>
      <bottom style="medium">
        <color rgb="FFFF0000"/>
      </bottom>
      <diagonal/>
    </border>
    <border>
      <left/>
      <right style="hair">
        <color auto="1"/>
      </right>
      <top/>
      <bottom style="medium">
        <color rgb="FFFF0000"/>
      </bottom>
      <diagonal/>
    </border>
    <border>
      <left style="hair">
        <color auto="1"/>
      </left>
      <right/>
      <top/>
      <bottom style="hair">
        <color auto="1"/>
      </bottom>
      <diagonal/>
    </border>
    <border>
      <left/>
      <right style="hair">
        <color auto="1"/>
      </right>
      <top/>
      <bottom style="hair">
        <color auto="1"/>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auto="1"/>
      </right>
      <top style="hair">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rgb="FFFF0000"/>
      </left>
      <right style="medium">
        <color rgb="FFFF0000"/>
      </right>
      <top style="medium">
        <color rgb="FFFF0000"/>
      </top>
      <bottom/>
      <diagonal/>
    </border>
    <border>
      <left style="medium">
        <color rgb="FFFF0000"/>
      </left>
      <right style="hair">
        <color rgb="FFFF0000"/>
      </right>
      <top style="thin">
        <color rgb="FFFF0000"/>
      </top>
      <bottom/>
      <diagonal/>
    </border>
    <border>
      <left style="hair">
        <color rgb="FFFF0000"/>
      </left>
      <right style="hair">
        <color rgb="FFFF0000"/>
      </right>
      <top style="thin">
        <color rgb="FFFF0000"/>
      </top>
      <bottom/>
      <diagonal/>
    </border>
    <border>
      <left style="hair">
        <color rgb="FFFF0000"/>
      </left>
      <right style="thin">
        <color rgb="FFFF0000"/>
      </right>
      <top style="thin">
        <color rgb="FFFF0000"/>
      </top>
      <bottom/>
      <diagonal/>
    </border>
    <border>
      <left/>
      <right style="hair">
        <color rgb="FFFF0000"/>
      </right>
      <top style="thin">
        <color rgb="FFFF0000"/>
      </top>
      <bottom/>
      <diagonal/>
    </border>
    <border>
      <left style="hair">
        <color rgb="FFFF0000"/>
      </left>
      <right style="hair">
        <color rgb="FFFF0000"/>
      </right>
      <top style="hair">
        <color auto="1"/>
      </top>
      <bottom style="hair">
        <color auto="1"/>
      </bottom>
      <diagonal/>
    </border>
    <border>
      <left style="hair">
        <color rgb="FFFF0000"/>
      </left>
      <right style="medium">
        <color rgb="FFFF0000"/>
      </right>
      <top style="hair">
        <color auto="1"/>
      </top>
      <bottom style="hair">
        <color auto="1"/>
      </bottom>
      <diagonal/>
    </border>
    <border>
      <left style="medium">
        <color rgb="FFFF0000"/>
      </left>
      <right/>
      <top/>
      <bottom style="thin">
        <color rgb="FFFF0000"/>
      </bottom>
      <diagonal/>
    </border>
    <border>
      <left style="dotted">
        <color rgb="FFFF0000"/>
      </left>
      <right/>
      <top/>
      <bottom style="thin">
        <color rgb="FFFF0000"/>
      </bottom>
      <diagonal/>
    </border>
    <border>
      <left/>
      <right style="dotted">
        <color rgb="FFFF0000"/>
      </right>
      <top/>
      <bottom style="thin">
        <color rgb="FFFF0000"/>
      </bottom>
      <diagonal/>
    </border>
    <border>
      <left/>
      <right style="thin">
        <color rgb="FFFF0000"/>
      </right>
      <top/>
      <bottom style="thin">
        <color rgb="FFFF0000"/>
      </bottom>
      <diagonal/>
    </border>
    <border>
      <left style="hair">
        <color auto="1"/>
      </left>
      <right style="hair">
        <color rgb="FFFF0000"/>
      </right>
      <top style="medium">
        <color rgb="FFFF0000"/>
      </top>
      <bottom/>
      <diagonal/>
    </border>
    <border>
      <left style="hair">
        <color rgb="FFFF0000"/>
      </left>
      <right style="hair">
        <color auto="1"/>
      </right>
      <top style="medium">
        <color rgb="FFFF0000"/>
      </top>
      <bottom/>
      <diagonal/>
    </border>
    <border>
      <left style="hair">
        <color auto="1"/>
      </left>
      <right style="hair">
        <color rgb="FFFF0000"/>
      </right>
      <top style="hair">
        <color auto="1"/>
      </top>
      <bottom style="hair">
        <color auto="1"/>
      </bottom>
      <diagonal/>
    </border>
    <border>
      <left style="hair">
        <color rgb="FFFF0000"/>
      </left>
      <right style="hair">
        <color auto="1"/>
      </right>
      <top style="hair">
        <color auto="1"/>
      </top>
      <bottom style="hair">
        <color auto="1"/>
      </bottom>
      <diagonal/>
    </border>
    <border>
      <left style="thin">
        <color rgb="FF00B050"/>
      </left>
      <right/>
      <top style="medium">
        <color rgb="FF00B050"/>
      </top>
      <bottom/>
      <diagonal/>
    </border>
    <border>
      <left style="thin">
        <color rgb="FF00B050"/>
      </left>
      <right/>
      <top style="hair">
        <color auto="1"/>
      </top>
      <bottom style="hair">
        <color auto="1"/>
      </bottom>
      <diagonal/>
    </border>
    <border>
      <left/>
      <right style="medium">
        <color rgb="FF00B050"/>
      </right>
      <top style="hair">
        <color auto="1"/>
      </top>
      <bottom style="hair">
        <color auto="1"/>
      </bottom>
      <diagonal/>
    </border>
    <border>
      <left style="dotted">
        <color rgb="FF00B050"/>
      </left>
      <right/>
      <top style="medium">
        <color rgb="FF00B050"/>
      </top>
      <bottom/>
      <diagonal/>
    </border>
    <border>
      <left/>
      <right style="dotted">
        <color rgb="FF00B050"/>
      </right>
      <top style="medium">
        <color rgb="FF00B050"/>
      </top>
      <bottom/>
      <diagonal/>
    </border>
    <border>
      <left style="dotted">
        <color rgb="FF00B050"/>
      </left>
      <right/>
      <top style="hair">
        <color auto="1"/>
      </top>
      <bottom style="hair">
        <color auto="1"/>
      </bottom>
      <diagonal/>
    </border>
    <border>
      <left/>
      <right style="dotted">
        <color rgb="FF00B050"/>
      </right>
      <top style="hair">
        <color auto="1"/>
      </top>
      <bottom style="hair">
        <color auto="1"/>
      </bottom>
      <diagonal/>
    </border>
    <border>
      <left style="dotted">
        <color rgb="FF00B050"/>
      </left>
      <right/>
      <top/>
      <bottom style="medium">
        <color rgb="FF00B050"/>
      </bottom>
      <diagonal/>
    </border>
    <border>
      <left/>
      <right style="dotted">
        <color rgb="FF00B050"/>
      </right>
      <top/>
      <bottom style="medium">
        <color rgb="FF00B050"/>
      </bottom>
      <diagonal/>
    </border>
    <border>
      <left style="medium">
        <color rgb="FF00B050"/>
      </left>
      <right style="hair">
        <color auto="1"/>
      </right>
      <top style="hair">
        <color auto="1"/>
      </top>
      <bottom style="medium">
        <color rgb="FF00B050"/>
      </bottom>
      <diagonal/>
    </border>
    <border>
      <left style="hair">
        <color auto="1"/>
      </left>
      <right style="hair">
        <color auto="1"/>
      </right>
      <top style="hair">
        <color auto="1"/>
      </top>
      <bottom style="medium">
        <color rgb="FF00B050"/>
      </bottom>
      <diagonal/>
    </border>
    <border>
      <left style="hair">
        <color auto="1"/>
      </left>
      <right style="medium">
        <color rgb="FF00B050"/>
      </right>
      <top style="hair">
        <color auto="1"/>
      </top>
      <bottom style="medium">
        <color rgb="FF00B050"/>
      </bottom>
      <diagonal/>
    </border>
    <border>
      <left style="medium">
        <color rgb="FF00B050"/>
      </left>
      <right style="hair">
        <color auto="1"/>
      </right>
      <top style="hair">
        <color auto="1"/>
      </top>
      <bottom style="hair">
        <color auto="1"/>
      </bottom>
      <diagonal/>
    </border>
    <border>
      <left style="hair">
        <color auto="1"/>
      </left>
      <right style="medium">
        <color rgb="FF00B050"/>
      </right>
      <top style="hair">
        <color auto="1"/>
      </top>
      <bottom style="hair">
        <color auto="1"/>
      </bottom>
      <diagonal/>
    </border>
    <border>
      <left style="medium">
        <color rgb="FF00B050"/>
      </left>
      <right style="hair">
        <color auto="1"/>
      </right>
      <top style="medium">
        <color rgb="FF00B050"/>
      </top>
      <bottom style="hair">
        <color auto="1"/>
      </bottom>
      <diagonal/>
    </border>
    <border>
      <left style="hair">
        <color auto="1"/>
      </left>
      <right style="hair">
        <color auto="1"/>
      </right>
      <top style="medium">
        <color rgb="FF00B050"/>
      </top>
      <bottom style="hair">
        <color auto="1"/>
      </bottom>
      <diagonal/>
    </border>
    <border>
      <left style="hair">
        <color auto="1"/>
      </left>
      <right style="medium">
        <color rgb="FF00B050"/>
      </right>
      <top style="medium">
        <color rgb="FF00B050"/>
      </top>
      <bottom style="hair">
        <color auto="1"/>
      </bottom>
      <diagonal/>
    </border>
    <border>
      <left style="medium">
        <color rgb="FF00B050"/>
      </left>
      <right/>
      <top style="medium">
        <color rgb="FF00B050"/>
      </top>
      <bottom style="hair">
        <color auto="1"/>
      </bottom>
      <diagonal/>
    </border>
    <border>
      <left/>
      <right/>
      <top style="medium">
        <color rgb="FF00B050"/>
      </top>
      <bottom style="hair">
        <color auto="1"/>
      </bottom>
      <diagonal/>
    </border>
    <border>
      <left/>
      <right style="thin">
        <color rgb="FF00B050"/>
      </right>
      <top style="medium">
        <color rgb="FF00B050"/>
      </top>
      <bottom style="hair">
        <color auto="1"/>
      </bottom>
      <diagonal/>
    </border>
    <border>
      <left style="thin">
        <color rgb="FF00B050"/>
      </left>
      <right/>
      <top style="medium">
        <color rgb="FF00B050"/>
      </top>
      <bottom style="hair">
        <color auto="1"/>
      </bottom>
      <diagonal/>
    </border>
    <border>
      <left style="medium">
        <color rgb="FF00B050"/>
      </left>
      <right/>
      <top style="hair">
        <color auto="1"/>
      </top>
      <bottom style="hair">
        <color auto="1"/>
      </bottom>
      <diagonal/>
    </border>
    <border>
      <left/>
      <right style="thin">
        <color rgb="FF00B050"/>
      </right>
      <top style="hair">
        <color auto="1"/>
      </top>
      <bottom style="hair">
        <color auto="1"/>
      </bottom>
      <diagonal/>
    </border>
    <border>
      <left style="medium">
        <color rgb="FF00B050"/>
      </left>
      <right/>
      <top style="hair">
        <color auto="1"/>
      </top>
      <bottom style="medium">
        <color rgb="FF00B050"/>
      </bottom>
      <diagonal/>
    </border>
    <border>
      <left/>
      <right/>
      <top style="hair">
        <color auto="1"/>
      </top>
      <bottom style="medium">
        <color rgb="FF00B050"/>
      </bottom>
      <diagonal/>
    </border>
    <border>
      <left/>
      <right style="dotted">
        <color rgb="FF00B050"/>
      </right>
      <top style="hair">
        <color auto="1"/>
      </top>
      <bottom style="medium">
        <color rgb="FF00B050"/>
      </bottom>
      <diagonal/>
    </border>
    <border>
      <left style="dotted">
        <color rgb="FF00B050"/>
      </left>
      <right/>
      <top style="hair">
        <color auto="1"/>
      </top>
      <bottom style="medium">
        <color rgb="FF00B050"/>
      </bottom>
      <diagonal/>
    </border>
    <border>
      <left/>
      <right style="thin">
        <color rgb="FF00B050"/>
      </right>
      <top style="hair">
        <color auto="1"/>
      </top>
      <bottom style="medium">
        <color rgb="FF00B050"/>
      </bottom>
      <diagonal/>
    </border>
    <border>
      <left style="medium">
        <color rgb="FF00B050"/>
      </left>
      <right/>
      <top style="thin">
        <color rgb="FF00B050"/>
      </top>
      <bottom style="hair">
        <color auto="1"/>
      </bottom>
      <diagonal/>
    </border>
    <border>
      <left/>
      <right/>
      <top style="thin">
        <color rgb="FF00B050"/>
      </top>
      <bottom style="hair">
        <color auto="1"/>
      </bottom>
      <diagonal/>
    </border>
    <border>
      <left/>
      <right style="thin">
        <color rgb="FF00B050"/>
      </right>
      <top style="thin">
        <color rgb="FF00B050"/>
      </top>
      <bottom style="hair">
        <color auto="1"/>
      </bottom>
      <diagonal/>
    </border>
    <border>
      <left/>
      <right style="medium">
        <color rgb="FF00B050"/>
      </right>
      <top style="hair">
        <color auto="1"/>
      </top>
      <bottom style="medium">
        <color rgb="FF00B050"/>
      </bottom>
      <diagonal/>
    </border>
    <border>
      <left style="hair">
        <color auto="1"/>
      </left>
      <right/>
      <top style="hair">
        <color auto="1"/>
      </top>
      <bottom style="medium">
        <color rgb="FF00B050"/>
      </bottom>
      <diagonal/>
    </border>
    <border>
      <left style="hair">
        <color auto="1"/>
      </left>
      <right style="hair">
        <color auto="1"/>
      </right>
      <top style="medium">
        <color rgb="FF0070C0"/>
      </top>
      <bottom style="hair">
        <color auto="1"/>
      </bottom>
      <diagonal/>
    </border>
    <border>
      <left style="hair">
        <color auto="1"/>
      </left>
      <right style="hair">
        <color auto="1"/>
      </right>
      <top style="hair">
        <color auto="1"/>
      </top>
      <bottom style="medium">
        <color rgb="FF0070C0"/>
      </bottom>
      <diagonal/>
    </border>
    <border>
      <left style="medium">
        <color rgb="FF0070C0"/>
      </left>
      <right style="hair">
        <color auto="1"/>
      </right>
      <top style="hair">
        <color auto="1"/>
      </top>
      <bottom style="medium">
        <color rgb="FF0070C0"/>
      </bottom>
      <diagonal/>
    </border>
    <border>
      <left style="medium">
        <color rgb="FF0070C0"/>
      </left>
      <right style="hair">
        <color auto="1"/>
      </right>
      <top style="medium">
        <color rgb="FF0070C0"/>
      </top>
      <bottom style="hair">
        <color auto="1"/>
      </bottom>
      <diagonal/>
    </border>
    <border>
      <left style="medium">
        <color rgb="FF0070C0"/>
      </left>
      <right style="hair">
        <color auto="1"/>
      </right>
      <top style="hair">
        <color auto="1"/>
      </top>
      <bottom style="hair">
        <color auto="1"/>
      </bottom>
      <diagonal/>
    </border>
    <border>
      <left style="medium">
        <color rgb="FF0070C0"/>
      </left>
      <right/>
      <top style="medium">
        <color rgb="FF0070C0"/>
      </top>
      <bottom style="hair">
        <color auto="1"/>
      </bottom>
      <diagonal/>
    </border>
    <border>
      <left/>
      <right/>
      <top style="medium">
        <color rgb="FF0070C0"/>
      </top>
      <bottom style="hair">
        <color auto="1"/>
      </bottom>
      <diagonal/>
    </border>
    <border>
      <left/>
      <right style="medium">
        <color rgb="FF0070C0"/>
      </right>
      <top style="medium">
        <color rgb="FF0070C0"/>
      </top>
      <bottom style="hair">
        <color auto="1"/>
      </bottom>
      <diagonal/>
    </border>
    <border>
      <left style="medium">
        <color rgb="FF0070C0"/>
      </left>
      <right/>
      <top style="hair">
        <color auto="1"/>
      </top>
      <bottom style="hair">
        <color auto="1"/>
      </bottom>
      <diagonal/>
    </border>
    <border>
      <left/>
      <right style="medium">
        <color rgb="FF0070C0"/>
      </right>
      <top style="hair">
        <color auto="1"/>
      </top>
      <bottom style="hair">
        <color auto="1"/>
      </bottom>
      <diagonal/>
    </border>
    <border>
      <left/>
      <right/>
      <top style="hair">
        <color auto="1"/>
      </top>
      <bottom style="double">
        <color rgb="FF0070C0"/>
      </bottom>
      <diagonal/>
    </border>
    <border>
      <left/>
      <right style="medium">
        <color rgb="FF0070C0"/>
      </right>
      <top style="hair">
        <color auto="1"/>
      </top>
      <bottom style="double">
        <color rgb="FF0070C0"/>
      </bottom>
      <diagonal/>
    </border>
    <border>
      <left/>
      <right style="thin">
        <color rgb="FF0070C0"/>
      </right>
      <top style="medium">
        <color rgb="FF0070C0"/>
      </top>
      <bottom style="hair">
        <color auto="1"/>
      </bottom>
      <diagonal/>
    </border>
    <border>
      <left style="thin">
        <color rgb="FF0070C0"/>
      </left>
      <right/>
      <top style="medium">
        <color rgb="FF0070C0"/>
      </top>
      <bottom style="hair">
        <color auto="1"/>
      </bottom>
      <diagonal/>
    </border>
    <border>
      <left/>
      <right style="dotted">
        <color rgb="FF0070C0"/>
      </right>
      <top style="hair">
        <color auto="1"/>
      </top>
      <bottom style="hair">
        <color auto="1"/>
      </bottom>
      <diagonal/>
    </border>
    <border>
      <left/>
      <right style="thin">
        <color rgb="FF0070C0"/>
      </right>
      <top style="hair">
        <color auto="1"/>
      </top>
      <bottom style="hair">
        <color auto="1"/>
      </bottom>
      <diagonal/>
    </border>
    <border>
      <left style="thin">
        <color rgb="FF0070C0"/>
      </left>
      <right/>
      <top style="hair">
        <color auto="1"/>
      </top>
      <bottom style="hair">
        <color auto="1"/>
      </bottom>
      <diagonal/>
    </border>
    <border>
      <left style="thin">
        <color rgb="FF0070C0"/>
      </left>
      <right/>
      <top style="hair">
        <color auto="1"/>
      </top>
      <bottom style="double">
        <color rgb="FF0070C0"/>
      </bottom>
      <diagonal/>
    </border>
    <border>
      <left/>
      <right style="dotted">
        <color rgb="FF0070C0"/>
      </right>
      <top/>
      <bottom style="medium">
        <color rgb="FF0070C0"/>
      </bottom>
      <diagonal/>
    </border>
    <border>
      <left style="hair">
        <color indexed="64"/>
      </left>
      <right/>
      <top style="hair">
        <color indexed="64"/>
      </top>
      <bottom/>
      <diagonal/>
    </border>
    <border>
      <left/>
      <right style="hair">
        <color auto="1"/>
      </right>
      <top style="hair">
        <color indexed="64"/>
      </top>
      <bottom/>
      <diagonal/>
    </border>
    <border>
      <left style="hair">
        <color auto="1"/>
      </left>
      <right/>
      <top style="hair">
        <color indexed="64"/>
      </top>
      <bottom style="double">
        <color rgb="FF0070C0"/>
      </bottom>
      <diagonal/>
    </border>
    <border>
      <left style="dotted">
        <color rgb="FF0070C0"/>
      </left>
      <right/>
      <top style="hair">
        <color auto="1"/>
      </top>
      <bottom style="hair">
        <color auto="1"/>
      </bottom>
      <diagonal/>
    </border>
    <border>
      <left style="medium">
        <color rgb="FF0070C0"/>
      </left>
      <right/>
      <top style="hair">
        <color auto="1"/>
      </top>
      <bottom style="thin">
        <color rgb="FF0070C0"/>
      </bottom>
      <diagonal/>
    </border>
    <border>
      <left/>
      <right/>
      <top style="hair">
        <color auto="1"/>
      </top>
      <bottom style="thin">
        <color rgb="FF0070C0"/>
      </bottom>
      <diagonal/>
    </border>
    <border>
      <left style="dotted">
        <color rgb="FF0070C0"/>
      </left>
      <right/>
      <top style="hair">
        <color auto="1"/>
      </top>
      <bottom style="thin">
        <color rgb="FF0070C0"/>
      </bottom>
      <diagonal/>
    </border>
    <border>
      <left/>
      <right style="dotted">
        <color rgb="FF0070C0"/>
      </right>
      <top style="hair">
        <color auto="1"/>
      </top>
      <bottom style="thin">
        <color rgb="FF0070C0"/>
      </bottom>
      <diagonal/>
    </border>
    <border>
      <left/>
      <right style="thin">
        <color rgb="FF0070C0"/>
      </right>
      <top style="hair">
        <color auto="1"/>
      </top>
      <bottom style="thin">
        <color rgb="FF0070C0"/>
      </bottom>
      <diagonal/>
    </border>
    <border>
      <left style="dotted">
        <color rgb="FFFF0000"/>
      </left>
      <right/>
      <top style="hair">
        <color indexed="64"/>
      </top>
      <bottom style="medium">
        <color rgb="FFFF0000"/>
      </bottom>
      <diagonal/>
    </border>
    <border>
      <left style="hair">
        <color auto="1"/>
      </left>
      <right/>
      <top style="hair">
        <color auto="1"/>
      </top>
      <bottom style="medium">
        <color rgb="FF0070C0"/>
      </bottom>
      <diagonal/>
    </border>
    <border>
      <left/>
      <right/>
      <top style="hair">
        <color auto="1"/>
      </top>
      <bottom style="medium">
        <color rgb="FF0070C0"/>
      </bottom>
      <diagonal/>
    </border>
    <border>
      <left/>
      <right style="medium">
        <color rgb="FF0070C0"/>
      </right>
      <top style="hair">
        <color auto="1"/>
      </top>
      <bottom style="medium">
        <color rgb="FF0070C0"/>
      </bottom>
      <diagonal/>
    </border>
    <border>
      <left style="medium">
        <color rgb="FF0070C0"/>
      </left>
      <right/>
      <top/>
      <bottom style="hair">
        <color auto="1"/>
      </bottom>
      <diagonal/>
    </border>
    <border>
      <left/>
      <right style="medium">
        <color rgb="FF0070C0"/>
      </right>
      <top/>
      <bottom style="hair">
        <color auto="1"/>
      </bottom>
      <diagonal/>
    </border>
    <border>
      <left style="hair">
        <color auto="1"/>
      </left>
      <right/>
      <top style="medium">
        <color rgb="FF0070C0"/>
      </top>
      <bottom style="hair">
        <color auto="1"/>
      </bottom>
      <diagonal/>
    </border>
    <border>
      <left/>
      <right style="hair">
        <color auto="1"/>
      </right>
      <top style="hair">
        <color auto="1"/>
      </top>
      <bottom style="medium">
        <color rgb="FF0070C0"/>
      </bottom>
      <diagonal/>
    </border>
    <border>
      <left style="thin">
        <color rgb="FF0070C0"/>
      </left>
      <right/>
      <top style="dotted">
        <color rgb="FF0070C0"/>
      </top>
      <bottom/>
      <diagonal/>
    </border>
    <border>
      <left/>
      <right/>
      <top style="dotted">
        <color rgb="FF0070C0"/>
      </top>
      <bottom/>
      <diagonal/>
    </border>
    <border>
      <left/>
      <right style="medium">
        <color rgb="FF0070C0"/>
      </right>
      <top style="dotted">
        <color rgb="FF0070C0"/>
      </top>
      <bottom/>
      <diagonal/>
    </border>
    <border>
      <left/>
      <right style="thin">
        <color rgb="FF0070C0"/>
      </right>
      <top style="dotted">
        <color rgb="FF0070C0"/>
      </top>
      <bottom/>
      <diagonal/>
    </border>
    <border>
      <left style="medium">
        <color rgb="FF0070C0"/>
      </left>
      <right/>
      <top style="dotted">
        <color rgb="FF0070C0"/>
      </top>
      <bottom/>
      <diagonal/>
    </border>
    <border>
      <left style="thin">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thin">
        <color rgb="FF0070C0"/>
      </left>
      <right style="thin">
        <color rgb="FF0070C0"/>
      </right>
      <top style="thin">
        <color rgb="FF0070C0"/>
      </top>
      <bottom/>
      <diagonal/>
    </border>
    <border>
      <left/>
      <right style="hair">
        <color auto="1"/>
      </right>
      <top style="hair">
        <color auto="1"/>
      </top>
      <bottom style="medium">
        <color rgb="FFFF0000"/>
      </bottom>
      <diagonal/>
    </border>
    <border>
      <left style="thin">
        <color rgb="FF0070C0"/>
      </left>
      <right/>
      <top style="thin">
        <color rgb="FF0070C0"/>
      </top>
      <bottom style="hair">
        <color auto="1"/>
      </bottom>
      <diagonal/>
    </border>
    <border>
      <left/>
      <right/>
      <top style="thin">
        <color rgb="FF0070C0"/>
      </top>
      <bottom style="hair">
        <color auto="1"/>
      </bottom>
      <diagonal/>
    </border>
    <border>
      <left/>
      <right style="thin">
        <color rgb="FF0070C0"/>
      </right>
      <top style="thin">
        <color rgb="FF0070C0"/>
      </top>
      <bottom style="hair">
        <color auto="1"/>
      </bottom>
      <diagonal/>
    </border>
    <border>
      <left style="medium">
        <color rgb="FF0070C0"/>
      </left>
      <right/>
      <top style="thin">
        <color rgb="FF0070C0"/>
      </top>
      <bottom style="hair">
        <color auto="1"/>
      </bottom>
      <diagonal/>
    </border>
    <border>
      <left/>
      <right style="hair">
        <color auto="1"/>
      </right>
      <top style="medium">
        <color rgb="FF0070C0"/>
      </top>
      <bottom style="hair">
        <color auto="1"/>
      </bottom>
      <diagonal/>
    </border>
    <border>
      <left style="thin">
        <color rgb="FF0070C0"/>
      </left>
      <right/>
      <top style="hair">
        <color auto="1"/>
      </top>
      <bottom style="medium">
        <color rgb="FF0070C0"/>
      </bottom>
      <diagonal/>
    </border>
    <border>
      <left style="medium">
        <color rgb="FF0070C0"/>
      </left>
      <right/>
      <top style="hair">
        <color auto="1"/>
      </top>
      <bottom style="medium">
        <color rgb="FF0070C0"/>
      </bottom>
      <diagonal/>
    </border>
    <border>
      <left style="thin">
        <color rgb="FF0070C0"/>
      </left>
      <right/>
      <top style="double">
        <color rgb="FF0070C0"/>
      </top>
      <bottom style="medium">
        <color rgb="FF0070C0"/>
      </bottom>
      <diagonal/>
    </border>
    <border>
      <left/>
      <right/>
      <top style="double">
        <color rgb="FF0070C0"/>
      </top>
      <bottom style="medium">
        <color rgb="FF0070C0"/>
      </bottom>
      <diagonal/>
    </border>
    <border>
      <left/>
      <right style="hair">
        <color rgb="FF0070C0"/>
      </right>
      <top style="double">
        <color rgb="FF0070C0"/>
      </top>
      <bottom style="medium">
        <color rgb="FF0070C0"/>
      </bottom>
      <diagonal/>
    </border>
    <border>
      <left/>
      <right style="hair">
        <color auto="1"/>
      </right>
      <top style="hair">
        <color auto="1"/>
      </top>
      <bottom style="double">
        <color rgb="FF0070C0"/>
      </bottom>
      <diagonal/>
    </border>
    <border>
      <left/>
      <right style="hair">
        <color auto="1"/>
      </right>
      <top style="hair">
        <color auto="1"/>
      </top>
      <bottom style="medium">
        <color rgb="FF00B050"/>
      </bottom>
      <diagonal/>
    </border>
    <border>
      <left/>
      <right style="medium">
        <color rgb="FF00B050"/>
      </right>
      <top style="medium">
        <color rgb="FF00B050"/>
      </top>
      <bottom style="hair">
        <color auto="1"/>
      </bottom>
      <diagonal/>
    </border>
    <border>
      <left style="hair">
        <color auto="1"/>
      </left>
      <right/>
      <top style="medium">
        <color rgb="FF00B050"/>
      </top>
      <bottom/>
      <diagonal/>
    </border>
    <border>
      <left/>
      <right/>
      <top style="medium">
        <color rgb="FFFF0000"/>
      </top>
      <bottom style="hair">
        <color auto="1"/>
      </bottom>
      <diagonal/>
    </border>
    <border>
      <left/>
      <right style="medium">
        <color rgb="FFFF0000"/>
      </right>
      <top style="medium">
        <color rgb="FFFF0000"/>
      </top>
      <bottom style="hair">
        <color auto="1"/>
      </bottom>
      <diagonal/>
    </border>
    <border>
      <left style="hair">
        <color auto="1"/>
      </left>
      <right/>
      <top style="medium">
        <color rgb="FFFF0000"/>
      </top>
      <bottom style="hair">
        <color auto="1"/>
      </bottom>
      <diagonal/>
    </border>
    <border>
      <left/>
      <right style="hair">
        <color auto="1"/>
      </right>
      <top style="medium">
        <color rgb="FFFF0000"/>
      </top>
      <bottom style="hair">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double">
        <color indexed="64"/>
      </top>
      <bottom style="thin">
        <color indexed="64"/>
      </bottom>
      <diagonal/>
    </border>
    <border>
      <left/>
      <right style="medium">
        <color theme="1"/>
      </right>
      <top style="double">
        <color indexed="64"/>
      </top>
      <bottom style="thin">
        <color indexed="64"/>
      </bottom>
      <diagonal/>
    </border>
    <border>
      <left/>
      <right style="thin">
        <color rgb="FF00B050"/>
      </right>
      <top/>
      <bottom style="hair">
        <color auto="1"/>
      </bottom>
      <diagonal/>
    </border>
    <border>
      <left/>
      <right style="dotted">
        <color rgb="FF00B050"/>
      </right>
      <top style="medium">
        <color rgb="FF00B050"/>
      </top>
      <bottom style="hair">
        <color auto="1"/>
      </bottom>
      <diagonal/>
    </border>
    <border>
      <left style="thin">
        <color indexed="64"/>
      </left>
      <right/>
      <top style="thin">
        <color theme="1"/>
      </top>
      <bottom style="hair">
        <color indexed="64"/>
      </bottom>
      <diagonal/>
    </border>
    <border>
      <left/>
      <right/>
      <top style="thin">
        <color theme="1"/>
      </top>
      <bottom style="hair">
        <color indexed="64"/>
      </bottom>
      <diagonal/>
    </border>
    <border>
      <left/>
      <right style="medium">
        <color theme="1"/>
      </right>
      <top style="thin">
        <color theme="1"/>
      </top>
      <bottom style="hair">
        <color indexed="64"/>
      </bottom>
      <diagonal/>
    </border>
    <border>
      <left style="thin">
        <color rgb="FF00B050"/>
      </left>
      <right/>
      <top style="hair">
        <color auto="1"/>
      </top>
      <bottom/>
      <diagonal/>
    </border>
    <border>
      <left/>
      <right style="medium">
        <color rgb="FF00B050"/>
      </right>
      <top style="hair">
        <color auto="1"/>
      </top>
      <bottom/>
      <diagonal/>
    </border>
    <border>
      <left style="medium">
        <color rgb="FF00B050"/>
      </left>
      <right/>
      <top style="hair">
        <color auto="1"/>
      </top>
      <bottom/>
      <diagonal/>
    </border>
    <border>
      <left/>
      <right style="thin">
        <color rgb="FF00B050"/>
      </right>
      <top style="hair">
        <color auto="1"/>
      </top>
      <bottom/>
      <diagonal/>
    </border>
    <border>
      <left style="medium">
        <color rgb="FF00B050"/>
      </left>
      <right/>
      <top/>
      <bottom style="thin">
        <color rgb="FF00B050"/>
      </bottom>
      <diagonal/>
    </border>
    <border>
      <left/>
      <right style="thin">
        <color rgb="FF00B050"/>
      </right>
      <top/>
      <bottom style="thin">
        <color rgb="FF00B050"/>
      </bottom>
      <diagonal/>
    </border>
  </borders>
  <cellStyleXfs count="3">
    <xf numFmtId="0" fontId="0" fillId="0" borderId="0">
      <alignment vertical="center"/>
    </xf>
    <xf numFmtId="38" fontId="1" fillId="0" borderId="0" applyFont="0" applyFill="0" applyBorder="0" applyAlignment="0" applyProtection="0">
      <alignment vertical="center"/>
    </xf>
    <xf numFmtId="0" fontId="38" fillId="0" borderId="0"/>
  </cellStyleXfs>
  <cellXfs count="1057">
    <xf numFmtId="0" fontId="0" fillId="0" borderId="0" xfId="0">
      <alignment vertical="center"/>
    </xf>
    <xf numFmtId="0" fontId="3" fillId="0" borderId="0" xfId="0" applyFont="1">
      <alignment vertical="center"/>
    </xf>
    <xf numFmtId="0" fontId="3" fillId="0" borderId="3"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20" xfId="0" applyFont="1" applyBorder="1">
      <alignment vertical="center"/>
    </xf>
    <xf numFmtId="0" fontId="3" fillId="0" borderId="23" xfId="0" applyFont="1" applyBorder="1">
      <alignment vertical="center"/>
    </xf>
    <xf numFmtId="0" fontId="3" fillId="0" borderId="21"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0" xfId="0" applyFont="1" applyAlignment="1">
      <alignment horizontal="center" vertical="center"/>
    </xf>
    <xf numFmtId="0" fontId="6" fillId="0" borderId="0" xfId="0" applyFont="1">
      <alignment vertical="center"/>
    </xf>
    <xf numFmtId="0" fontId="3" fillId="0" borderId="0" xfId="0" applyFont="1" applyAlignment="1">
      <alignment horizontal="right" vertical="center"/>
    </xf>
    <xf numFmtId="0" fontId="7" fillId="0" borderId="0" xfId="0" applyFont="1">
      <alignment vertical="center"/>
    </xf>
    <xf numFmtId="0" fontId="13" fillId="0" borderId="0" xfId="0" applyFont="1">
      <alignment vertical="center"/>
    </xf>
    <xf numFmtId="0" fontId="13" fillId="0" borderId="28" xfId="0" applyFont="1" applyBorder="1">
      <alignment vertical="center"/>
    </xf>
    <xf numFmtId="0" fontId="15" fillId="0" borderId="28" xfId="0" applyFont="1" applyBorder="1">
      <alignment vertical="center"/>
    </xf>
    <xf numFmtId="0" fontId="3" fillId="0" borderId="28" xfId="0" applyFont="1" applyBorder="1">
      <alignment vertical="center"/>
    </xf>
    <xf numFmtId="0" fontId="3" fillId="0" borderId="28" xfId="0" applyFont="1" applyBorder="1" applyAlignment="1">
      <alignment horizontal="center" vertical="center"/>
    </xf>
    <xf numFmtId="0" fontId="7" fillId="0" borderId="28" xfId="0" applyFont="1" applyBorder="1" applyAlignment="1">
      <alignment vertical="center" shrinkToFit="1"/>
    </xf>
    <xf numFmtId="0" fontId="13" fillId="0" borderId="45" xfId="0" applyFont="1" applyBorder="1">
      <alignment vertical="center"/>
    </xf>
    <xf numFmtId="0" fontId="13" fillId="0" borderId="33" xfId="0" applyFont="1" applyBorder="1">
      <alignment vertical="center"/>
    </xf>
    <xf numFmtId="0" fontId="13" fillId="0" borderId="46" xfId="0" applyFont="1" applyBorder="1" applyAlignment="1">
      <alignment horizontal="center" vertical="center"/>
    </xf>
    <xf numFmtId="0" fontId="13" fillId="0" borderId="38" xfId="0" applyFont="1" applyBorder="1">
      <alignment vertical="center"/>
    </xf>
    <xf numFmtId="0" fontId="13" fillId="0" borderId="0" xfId="0" applyFont="1" applyAlignment="1">
      <alignment horizontal="center" vertical="center"/>
    </xf>
    <xf numFmtId="0" fontId="19" fillId="0" borderId="0" xfId="0" applyFont="1" applyAlignment="1">
      <alignment horizontal="left" vertical="center" shrinkToFit="1"/>
    </xf>
    <xf numFmtId="0" fontId="19" fillId="0" borderId="0" xfId="0" applyFont="1" applyAlignment="1">
      <alignment horizontal="center" vertical="center" shrinkToFit="1"/>
    </xf>
    <xf numFmtId="0" fontId="7" fillId="0" borderId="81" xfId="0" applyFont="1" applyBorder="1" applyAlignment="1">
      <alignment vertical="center" shrinkToFit="1"/>
    </xf>
    <xf numFmtId="0" fontId="3" fillId="0" borderId="81" xfId="0" applyFont="1" applyBorder="1">
      <alignment vertical="center"/>
    </xf>
    <xf numFmtId="0" fontId="13" fillId="0" borderId="0" xfId="0" applyFont="1" applyAlignment="1">
      <alignment horizontal="right" vertical="center"/>
    </xf>
    <xf numFmtId="0" fontId="36" fillId="0" borderId="0" xfId="0" applyFont="1">
      <alignment vertical="center"/>
    </xf>
    <xf numFmtId="0" fontId="3" fillId="0" borderId="102" xfId="0" applyFont="1" applyBorder="1" applyAlignment="1">
      <alignment horizontal="center" vertical="center"/>
    </xf>
    <xf numFmtId="0" fontId="3" fillId="0" borderId="113" xfId="0" applyFont="1" applyBorder="1">
      <alignment vertical="center"/>
    </xf>
    <xf numFmtId="0" fontId="3" fillId="0" borderId="115" xfId="0" applyFont="1" applyBorder="1">
      <alignment vertical="center"/>
    </xf>
    <xf numFmtId="0" fontId="3" fillId="0" borderId="116" xfId="0" applyFont="1" applyBorder="1">
      <alignment vertical="center"/>
    </xf>
    <xf numFmtId="0" fontId="43" fillId="0" borderId="0" xfId="0" applyFont="1" applyAlignment="1"/>
    <xf numFmtId="0" fontId="41" fillId="0" borderId="0" xfId="0" applyFont="1" applyAlignment="1"/>
    <xf numFmtId="0" fontId="41" fillId="0" borderId="0" xfId="0" applyFont="1">
      <alignment vertical="center"/>
    </xf>
    <xf numFmtId="0" fontId="41" fillId="0" borderId="0" xfId="2" applyFont="1" applyAlignment="1">
      <alignment vertical="center"/>
    </xf>
    <xf numFmtId="49" fontId="41" fillId="0" borderId="0" xfId="2" applyNumberFormat="1" applyFont="1" applyAlignment="1">
      <alignment vertical="center"/>
    </xf>
    <xf numFmtId="49" fontId="41" fillId="0" borderId="0" xfId="0" applyNumberFormat="1" applyFont="1">
      <alignment vertical="center"/>
    </xf>
    <xf numFmtId="0" fontId="41" fillId="0" borderId="0" xfId="0" applyFont="1" applyAlignment="1">
      <alignment horizontal="center" vertical="center"/>
    </xf>
    <xf numFmtId="0" fontId="46" fillId="0" borderId="0" xfId="0" applyFont="1">
      <alignment vertical="center"/>
    </xf>
    <xf numFmtId="0" fontId="45" fillId="0" borderId="0" xfId="0" applyFont="1" applyAlignment="1"/>
    <xf numFmtId="0" fontId="41" fillId="0" borderId="0" xfId="0" applyFont="1" applyAlignment="1">
      <alignment horizontal="center"/>
    </xf>
    <xf numFmtId="0" fontId="44" fillId="0" borderId="0" xfId="0" applyFont="1" applyAlignment="1"/>
    <xf numFmtId="0" fontId="44" fillId="0" borderId="0" xfId="0" applyFont="1" applyAlignment="1">
      <alignment horizontal="center" vertical="center"/>
    </xf>
    <xf numFmtId="0" fontId="41" fillId="3" borderId="0" xfId="0" applyFont="1" applyFill="1" applyAlignment="1"/>
    <xf numFmtId="0" fontId="41" fillId="3" borderId="0" xfId="0" applyFont="1" applyFill="1">
      <alignment vertical="center"/>
    </xf>
    <xf numFmtId="0" fontId="3" fillId="0" borderId="0" xfId="0" applyFont="1" applyAlignment="1">
      <alignment horizontal="left" vertical="center"/>
    </xf>
    <xf numFmtId="0" fontId="37" fillId="0" borderId="0" xfId="0" applyFont="1">
      <alignment vertical="center"/>
    </xf>
    <xf numFmtId="0" fontId="19" fillId="0" borderId="0" xfId="0" applyFont="1" applyAlignment="1">
      <alignment vertical="center" shrinkToFit="1"/>
    </xf>
    <xf numFmtId="0" fontId="10" fillId="0" borderId="90" xfId="0" applyFont="1" applyBorder="1" applyAlignment="1">
      <alignment horizontal="center" vertical="center"/>
    </xf>
    <xf numFmtId="0" fontId="10" fillId="0" borderId="177" xfId="0" applyFont="1" applyBorder="1" applyAlignment="1">
      <alignment horizontal="center" vertical="center"/>
    </xf>
    <xf numFmtId="0" fontId="37" fillId="0" borderId="166" xfId="0" applyFont="1" applyBorder="1">
      <alignment vertical="center"/>
    </xf>
    <xf numFmtId="0" fontId="37" fillId="0" borderId="9" xfId="0" applyFont="1" applyBorder="1">
      <alignment vertical="center"/>
    </xf>
    <xf numFmtId="0" fontId="37" fillId="0" borderId="145" xfId="0" applyFont="1" applyBorder="1">
      <alignment vertical="center"/>
    </xf>
    <xf numFmtId="0" fontId="37" fillId="0" borderId="146" xfId="0" applyFont="1" applyBorder="1">
      <alignment vertical="center"/>
    </xf>
    <xf numFmtId="0" fontId="37" fillId="0" borderId="167" xfId="0" applyFont="1" applyBorder="1">
      <alignment vertical="center"/>
    </xf>
    <xf numFmtId="0" fontId="54" fillId="0" borderId="9" xfId="0" applyFont="1" applyBorder="1">
      <alignment vertical="center"/>
    </xf>
    <xf numFmtId="0" fontId="37" fillId="0" borderId="52" xfId="0" applyFont="1" applyBorder="1">
      <alignment vertical="center"/>
    </xf>
    <xf numFmtId="0" fontId="37" fillId="0" borderId="95" xfId="0" applyFont="1" applyBorder="1">
      <alignment vertical="center"/>
    </xf>
    <xf numFmtId="0" fontId="37" fillId="0" borderId="86" xfId="0" applyFont="1" applyBorder="1">
      <alignment vertical="center"/>
    </xf>
    <xf numFmtId="0" fontId="37" fillId="0" borderId="57" xfId="0" applyFont="1" applyBorder="1">
      <alignment vertical="center"/>
    </xf>
    <xf numFmtId="0" fontId="37" fillId="0" borderId="204" xfId="0" applyFont="1" applyBorder="1">
      <alignment vertical="center"/>
    </xf>
    <xf numFmtId="0" fontId="37" fillId="0" borderId="58" xfId="0" applyFont="1" applyBorder="1">
      <alignment vertical="center"/>
    </xf>
    <xf numFmtId="0" fontId="37" fillId="0" borderId="205" xfId="0" applyFont="1" applyBorder="1">
      <alignment vertical="center"/>
    </xf>
    <xf numFmtId="0" fontId="37" fillId="0" borderId="206" xfId="0" applyFont="1" applyBorder="1">
      <alignment vertical="center"/>
    </xf>
    <xf numFmtId="0" fontId="37" fillId="0" borderId="207" xfId="0" applyFont="1" applyBorder="1">
      <alignment vertical="center"/>
    </xf>
    <xf numFmtId="0" fontId="37" fillId="0" borderId="54" xfId="0" applyFont="1" applyBorder="1">
      <alignment vertical="center"/>
    </xf>
    <xf numFmtId="0" fontId="37" fillId="0" borderId="178" xfId="0" applyFont="1" applyBorder="1">
      <alignment vertical="center"/>
    </xf>
    <xf numFmtId="0" fontId="37" fillId="0" borderId="179" xfId="0" applyFont="1" applyBorder="1">
      <alignment vertical="center"/>
    </xf>
    <xf numFmtId="0" fontId="37" fillId="0" borderId="180" xfId="0" applyFont="1" applyBorder="1">
      <alignment vertical="center"/>
    </xf>
    <xf numFmtId="0" fontId="50" fillId="0" borderId="177" xfId="0" applyFont="1" applyBorder="1" applyAlignment="1">
      <alignment horizontal="center" vertical="center" wrapText="1" shrinkToFit="1"/>
    </xf>
    <xf numFmtId="0" fontId="53" fillId="0" borderId="178" xfId="0" applyFont="1" applyBorder="1" applyAlignment="1">
      <alignment horizontal="center" vertical="center" shrinkToFit="1"/>
    </xf>
    <xf numFmtId="0" fontId="53" fillId="0" borderId="179" xfId="0" applyFont="1" applyBorder="1" applyAlignment="1">
      <alignment horizontal="center" vertical="center" shrinkToFit="1"/>
    </xf>
    <xf numFmtId="0" fontId="53" fillId="0" borderId="180" xfId="0" applyFont="1" applyBorder="1" applyAlignment="1">
      <alignment horizontal="center" vertical="center" shrinkToFit="1"/>
    </xf>
    <xf numFmtId="0" fontId="3" fillId="0" borderId="178" xfId="0" applyFont="1" applyBorder="1">
      <alignment vertical="center"/>
    </xf>
    <xf numFmtId="0" fontId="13" fillId="0" borderId="9" xfId="0" applyFont="1" applyBorder="1">
      <alignment vertical="center"/>
    </xf>
    <xf numFmtId="0" fontId="19" fillId="0" borderId="9" xfId="0" applyFont="1" applyBorder="1">
      <alignment vertical="center"/>
    </xf>
    <xf numFmtId="0" fontId="29" fillId="0" borderId="245" xfId="0" applyFont="1" applyBorder="1" applyAlignment="1">
      <alignment horizontal="center" vertical="center"/>
    </xf>
    <xf numFmtId="0" fontId="29" fillId="0" borderId="248" xfId="0" applyFont="1" applyBorder="1" applyAlignment="1">
      <alignment horizontal="center" vertical="center"/>
    </xf>
    <xf numFmtId="0" fontId="51" fillId="0" borderId="245" xfId="0" applyFont="1" applyBorder="1" applyAlignment="1">
      <alignment horizontal="center" vertical="center" wrapText="1" shrinkToFit="1"/>
    </xf>
    <xf numFmtId="0" fontId="0" fillId="0" borderId="178" xfId="0" applyBorder="1" applyAlignment="1">
      <alignment horizontal="center" vertical="center" shrinkToFit="1"/>
    </xf>
    <xf numFmtId="0" fontId="13" fillId="0" borderId="253" xfId="0" applyFont="1" applyBorder="1">
      <alignment vertical="center"/>
    </xf>
    <xf numFmtId="0" fontId="13" fillId="0" borderId="267" xfId="0" applyFont="1" applyBorder="1">
      <alignment vertical="center"/>
    </xf>
    <xf numFmtId="0" fontId="13" fillId="0" borderId="259" xfId="0" applyFont="1" applyBorder="1">
      <alignment vertical="center"/>
    </xf>
    <xf numFmtId="0" fontId="13" fillId="0" borderId="260" xfId="0" applyFont="1" applyBorder="1">
      <alignment vertical="center"/>
    </xf>
    <xf numFmtId="0" fontId="13" fillId="0" borderId="268" xfId="0" applyFont="1" applyBorder="1">
      <alignment vertical="center"/>
    </xf>
    <xf numFmtId="0" fontId="13" fillId="0" borderId="269" xfId="0" applyFont="1" applyBorder="1">
      <alignment vertical="center"/>
    </xf>
    <xf numFmtId="0" fontId="13" fillId="0" borderId="270" xfId="0" applyFont="1" applyBorder="1">
      <alignment vertical="center"/>
    </xf>
    <xf numFmtId="0" fontId="13" fillId="0" borderId="271" xfId="0" applyFont="1" applyBorder="1">
      <alignment vertical="center"/>
    </xf>
    <xf numFmtId="0" fontId="13" fillId="0" borderId="272" xfId="0" applyFont="1" applyBorder="1">
      <alignment vertical="center"/>
    </xf>
    <xf numFmtId="0" fontId="3" fillId="0" borderId="249" xfId="0" applyFont="1" applyBorder="1">
      <alignment vertical="center"/>
    </xf>
    <xf numFmtId="0" fontId="3" fillId="0" borderId="247" xfId="0" applyFont="1" applyBorder="1">
      <alignment vertical="center"/>
    </xf>
    <xf numFmtId="0" fontId="3" fillId="0" borderId="246" xfId="0" applyFont="1" applyBorder="1">
      <alignment vertical="center"/>
    </xf>
    <xf numFmtId="0" fontId="0" fillId="0" borderId="246" xfId="0" applyBorder="1" applyAlignment="1">
      <alignment horizontal="center" vertical="center" shrinkToFit="1"/>
    </xf>
    <xf numFmtId="0" fontId="13" fillId="0" borderId="28" xfId="0" applyFont="1" applyBorder="1" applyAlignment="1">
      <alignment horizontal="center" vertical="center"/>
    </xf>
    <xf numFmtId="0" fontId="37" fillId="0" borderId="28" xfId="0" applyFont="1" applyBorder="1">
      <alignment vertical="center"/>
    </xf>
    <xf numFmtId="0" fontId="13" fillId="0" borderId="226" xfId="0" applyFont="1" applyBorder="1" applyAlignment="1">
      <alignment horizontal="center" vertical="center"/>
    </xf>
    <xf numFmtId="0" fontId="13" fillId="0" borderId="227" xfId="0" applyFont="1" applyBorder="1" applyAlignment="1">
      <alignment horizontal="center" vertical="center"/>
    </xf>
    <xf numFmtId="0" fontId="17" fillId="0" borderId="227" xfId="0" applyFont="1" applyBorder="1" applyAlignment="1">
      <alignment horizontal="center" vertical="center" wrapText="1" shrinkToFit="1"/>
    </xf>
    <xf numFmtId="38" fontId="3" fillId="0" borderId="0" xfId="1" applyFont="1" applyProtection="1">
      <alignment vertical="center"/>
    </xf>
    <xf numFmtId="38" fontId="7" fillId="0" borderId="0" xfId="1" applyFont="1" applyProtection="1">
      <alignment vertical="center"/>
    </xf>
    <xf numFmtId="0" fontId="13" fillId="0" borderId="81" xfId="0" applyFont="1" applyBorder="1">
      <alignment vertical="center"/>
    </xf>
    <xf numFmtId="0" fontId="13" fillId="0" borderId="28" xfId="0" applyFont="1" applyBorder="1" applyAlignment="1">
      <alignment horizontal="right" vertical="center"/>
    </xf>
    <xf numFmtId="0" fontId="19" fillId="0" borderId="33" xfId="0" applyFont="1" applyBorder="1" applyAlignment="1">
      <alignment vertical="center" shrinkToFit="1"/>
    </xf>
    <xf numFmtId="0" fontId="19" fillId="0" borderId="36" xfId="0" applyFont="1" applyBorder="1" applyAlignment="1">
      <alignment vertical="center" shrinkToFit="1"/>
    </xf>
    <xf numFmtId="0" fontId="13" fillId="0" borderId="36" xfId="0" applyFont="1" applyBorder="1">
      <alignment vertical="center"/>
    </xf>
    <xf numFmtId="0" fontId="16" fillId="0" borderId="0" xfId="0" applyFont="1" applyAlignment="1">
      <alignment horizontal="center" vertical="center"/>
    </xf>
    <xf numFmtId="0" fontId="10" fillId="0" borderId="55" xfId="0" applyFont="1" applyBorder="1" applyAlignment="1">
      <alignment horizontal="center" vertical="center"/>
    </xf>
    <xf numFmtId="0" fontId="29" fillId="0" borderId="75" xfId="0" applyFont="1" applyBorder="1" applyAlignment="1">
      <alignment horizontal="center" vertical="center"/>
    </xf>
    <xf numFmtId="0" fontId="37" fillId="0" borderId="221" xfId="0" applyFont="1" applyBorder="1">
      <alignment vertical="center"/>
    </xf>
    <xf numFmtId="0" fontId="37" fillId="0" borderId="222" xfId="0" applyFont="1" applyBorder="1">
      <alignment vertical="center"/>
    </xf>
    <xf numFmtId="0" fontId="53" fillId="0" borderId="222" xfId="0" applyFont="1" applyBorder="1" applyAlignment="1">
      <alignment horizontal="center" vertical="center" shrinkToFit="1"/>
    </xf>
    <xf numFmtId="0" fontId="16" fillId="0" borderId="30" xfId="0" applyFont="1" applyBorder="1" applyAlignment="1">
      <alignment horizontal="center" vertical="center"/>
    </xf>
    <xf numFmtId="0" fontId="13" fillId="0" borderId="233" xfId="0" applyFont="1" applyBorder="1">
      <alignment vertical="center"/>
    </xf>
    <xf numFmtId="0" fontId="13" fillId="0" borderId="218" xfId="0" applyFont="1" applyBorder="1">
      <alignment vertical="center"/>
    </xf>
    <xf numFmtId="0" fontId="13" fillId="0" borderId="217" xfId="0" applyFont="1" applyBorder="1">
      <alignment vertical="center"/>
    </xf>
    <xf numFmtId="0" fontId="13" fillId="0" borderId="234" xfId="0" applyFont="1" applyBorder="1">
      <alignment vertical="center"/>
    </xf>
    <xf numFmtId="0" fontId="3" fillId="0" borderId="224" xfId="0" applyFont="1" applyBorder="1">
      <alignment vertical="center"/>
    </xf>
    <xf numFmtId="0" fontId="3" fillId="0" borderId="221" xfId="0" applyFont="1" applyBorder="1">
      <alignment vertical="center"/>
    </xf>
    <xf numFmtId="0" fontId="3" fillId="0" borderId="222" xfId="0" applyFont="1" applyBorder="1">
      <alignment vertical="center"/>
    </xf>
    <xf numFmtId="0" fontId="13" fillId="0" borderId="235" xfId="0" applyFont="1" applyBorder="1">
      <alignment vertical="center"/>
    </xf>
    <xf numFmtId="0" fontId="13" fillId="0" borderId="236" xfId="0" applyFont="1" applyBorder="1">
      <alignment vertical="center"/>
    </xf>
    <xf numFmtId="0" fontId="13" fillId="0" borderId="237" xfId="0" applyFont="1" applyBorder="1">
      <alignment vertical="center"/>
    </xf>
    <xf numFmtId="0" fontId="13" fillId="0" borderId="238" xfId="0" applyFont="1" applyBorder="1">
      <alignment vertical="center"/>
    </xf>
    <xf numFmtId="0" fontId="13" fillId="0" borderId="239" xfId="0" applyFont="1" applyBorder="1">
      <alignment vertical="center"/>
    </xf>
    <xf numFmtId="38" fontId="3" fillId="0" borderId="0" xfId="0" applyNumberFormat="1" applyFont="1">
      <alignment vertical="center"/>
    </xf>
    <xf numFmtId="0" fontId="10" fillId="0" borderId="0" xfId="0" applyFont="1">
      <alignment vertical="center"/>
    </xf>
    <xf numFmtId="0" fontId="10" fillId="0" borderId="0" xfId="0" applyFont="1" applyAlignment="1">
      <alignment horizontal="center" vertical="center"/>
    </xf>
    <xf numFmtId="0" fontId="23" fillId="0" borderId="0" xfId="0" applyFont="1">
      <alignment vertical="center"/>
    </xf>
    <xf numFmtId="0" fontId="3" fillId="0" borderId="55" xfId="0" applyFont="1" applyBorder="1">
      <alignment vertical="center"/>
    </xf>
    <xf numFmtId="0" fontId="10" fillId="0" borderId="55" xfId="0" applyFont="1" applyBorder="1">
      <alignment vertical="center"/>
    </xf>
    <xf numFmtId="0" fontId="20" fillId="0" borderId="55" xfId="0" applyFont="1" applyBorder="1" applyAlignment="1">
      <alignment vertical="center" shrinkToFit="1"/>
    </xf>
    <xf numFmtId="0" fontId="23" fillId="0" borderId="55" xfId="0" applyFont="1" applyBorder="1">
      <alignment vertical="center"/>
    </xf>
    <xf numFmtId="0" fontId="10" fillId="0" borderId="56" xfId="0" applyFont="1" applyBorder="1">
      <alignment vertical="center"/>
    </xf>
    <xf numFmtId="0" fontId="25" fillId="0" borderId="0" xfId="0" applyFont="1">
      <alignment vertical="center"/>
    </xf>
    <xf numFmtId="38" fontId="3" fillId="0" borderId="166" xfId="1" applyFont="1" applyBorder="1" applyProtection="1">
      <alignment vertical="center"/>
    </xf>
    <xf numFmtId="38" fontId="3" fillId="0" borderId="178" xfId="1" applyFont="1" applyBorder="1" applyProtection="1">
      <alignment vertical="center"/>
    </xf>
    <xf numFmtId="0" fontId="10" fillId="0" borderId="166" xfId="0" applyFont="1" applyBorder="1">
      <alignment vertical="center"/>
    </xf>
    <xf numFmtId="0" fontId="10" fillId="0" borderId="9" xfId="0" applyFont="1" applyBorder="1">
      <alignment vertical="center"/>
    </xf>
    <xf numFmtId="0" fontId="10" fillId="0" borderId="146" xfId="0" applyFont="1" applyBorder="1">
      <alignment vertical="center"/>
    </xf>
    <xf numFmtId="0" fontId="10" fillId="0" borderId="145" xfId="0" applyFont="1" applyBorder="1">
      <alignment vertical="center"/>
    </xf>
    <xf numFmtId="0" fontId="23" fillId="0" borderId="173" xfId="0" applyFont="1" applyBorder="1">
      <alignment vertical="center"/>
    </xf>
    <xf numFmtId="0" fontId="23" fillId="0" borderId="9" xfId="0" applyFont="1" applyBorder="1">
      <alignment vertical="center"/>
    </xf>
    <xf numFmtId="0" fontId="23" fillId="0" borderId="162" xfId="0" applyFont="1" applyBorder="1">
      <alignment vertical="center"/>
    </xf>
    <xf numFmtId="38" fontId="3" fillId="0" borderId="52" xfId="1" applyFont="1" applyBorder="1" applyProtection="1">
      <alignment vertical="center"/>
    </xf>
    <xf numFmtId="38" fontId="3" fillId="0" borderId="179" xfId="1" applyFont="1" applyBorder="1" applyProtection="1">
      <alignment vertical="center"/>
    </xf>
    <xf numFmtId="0" fontId="10" fillId="0" borderId="52" xfId="0" applyFont="1" applyBorder="1">
      <alignment vertical="center"/>
    </xf>
    <xf numFmtId="0" fontId="10" fillId="0" borderId="86" xfId="0" applyFont="1" applyBorder="1">
      <alignment vertical="center"/>
    </xf>
    <xf numFmtId="0" fontId="10" fillId="0" borderId="95" xfId="0" applyFont="1" applyBorder="1">
      <alignment vertical="center"/>
    </xf>
    <xf numFmtId="0" fontId="23" fillId="0" borderId="174" xfId="0" applyFont="1" applyBorder="1">
      <alignment vertical="center"/>
    </xf>
    <xf numFmtId="0" fontId="23" fillId="0" borderId="53" xfId="0" applyFont="1" applyBorder="1">
      <alignment vertical="center"/>
    </xf>
    <xf numFmtId="0" fontId="10" fillId="0" borderId="57" xfId="0" applyFont="1" applyBorder="1">
      <alignment vertical="center"/>
    </xf>
    <xf numFmtId="0" fontId="10" fillId="0" borderId="167" xfId="0" applyFont="1" applyBorder="1">
      <alignment vertical="center"/>
    </xf>
    <xf numFmtId="0" fontId="6" fillId="0" borderId="9" xfId="0" applyFont="1" applyBorder="1">
      <alignment vertical="center"/>
    </xf>
    <xf numFmtId="0" fontId="23" fillId="0" borderId="175" xfId="0" applyFont="1" applyBorder="1">
      <alignment vertical="center"/>
    </xf>
    <xf numFmtId="0" fontId="23" fillId="0" borderId="158" xfId="0" applyFont="1" applyBorder="1">
      <alignment vertical="center"/>
    </xf>
    <xf numFmtId="0" fontId="23" fillId="0" borderId="159" xfId="0" applyFont="1" applyBorder="1">
      <alignment vertical="center"/>
    </xf>
    <xf numFmtId="38" fontId="3" fillId="0" borderId="54" xfId="1" applyFont="1" applyBorder="1" applyProtection="1">
      <alignment vertical="center"/>
    </xf>
    <xf numFmtId="38" fontId="3" fillId="0" borderId="180" xfId="1" applyFont="1" applyBorder="1" applyProtection="1">
      <alignment vertical="center"/>
    </xf>
    <xf numFmtId="0" fontId="10" fillId="0" borderId="54" xfId="0" applyFont="1" applyBorder="1">
      <alignment vertical="center"/>
    </xf>
    <xf numFmtId="0" fontId="10" fillId="0" borderId="87" xfId="0" applyFont="1" applyBorder="1">
      <alignment vertical="center"/>
    </xf>
    <xf numFmtId="0" fontId="10" fillId="0" borderId="136" xfId="0" applyFont="1" applyBorder="1">
      <alignment vertical="center"/>
    </xf>
    <xf numFmtId="0" fontId="10" fillId="0" borderId="59" xfId="0" applyFont="1" applyBorder="1">
      <alignment vertical="center"/>
    </xf>
    <xf numFmtId="0" fontId="23" fillId="0" borderId="176" xfId="0" applyFont="1" applyBorder="1">
      <alignment vertical="center"/>
    </xf>
    <xf numFmtId="0" fontId="23" fillId="0" borderId="56" xfId="0" applyFont="1" applyBorder="1">
      <alignment vertical="center"/>
    </xf>
    <xf numFmtId="0" fontId="20" fillId="0" borderId="0" xfId="0" applyFont="1" applyAlignment="1">
      <alignment horizontal="left" vertical="center" shrinkToFit="1"/>
    </xf>
    <xf numFmtId="0" fontId="20" fillId="0" borderId="0" xfId="0" applyFont="1" applyAlignment="1">
      <alignment horizontal="center" vertical="center" shrinkToFit="1"/>
    </xf>
    <xf numFmtId="0" fontId="10" fillId="0" borderId="132" xfId="0" applyFont="1" applyBorder="1">
      <alignment vertical="center"/>
    </xf>
    <xf numFmtId="0" fontId="10" fillId="0" borderId="130" xfId="0" applyFont="1" applyBorder="1">
      <alignment vertical="center"/>
    </xf>
    <xf numFmtId="0" fontId="10" fillId="0" borderId="131" xfId="0" applyFont="1" applyBorder="1" applyAlignment="1">
      <alignment horizontal="center" vertical="center"/>
    </xf>
    <xf numFmtId="38" fontId="10" fillId="0" borderId="0" xfId="1" applyFont="1" applyProtection="1">
      <alignment vertical="center"/>
    </xf>
    <xf numFmtId="38" fontId="10" fillId="0" borderId="0" xfId="1" applyFont="1" applyBorder="1" applyProtection="1">
      <alignment vertical="center"/>
    </xf>
    <xf numFmtId="38" fontId="10" fillId="0" borderId="51" xfId="1" applyFont="1" applyBorder="1" applyProtection="1">
      <alignment vertical="center"/>
    </xf>
    <xf numFmtId="0" fontId="10" fillId="0" borderId="0" xfId="0" applyFont="1" applyAlignment="1">
      <alignment horizontal="right" vertical="center"/>
    </xf>
    <xf numFmtId="0" fontId="20" fillId="0" borderId="0" xfId="0" applyFont="1">
      <alignment vertical="center"/>
    </xf>
    <xf numFmtId="38" fontId="3" fillId="0" borderId="11" xfId="1" applyFont="1" applyBorder="1" applyProtection="1">
      <alignment vertical="center"/>
    </xf>
    <xf numFmtId="0" fontId="29" fillId="0" borderId="0" xfId="0" applyFont="1">
      <alignment vertical="center"/>
    </xf>
    <xf numFmtId="0" fontId="29" fillId="0" borderId="0" xfId="0" applyFont="1" applyAlignment="1">
      <alignment horizontal="center" vertical="center"/>
    </xf>
    <xf numFmtId="0" fontId="30" fillId="0" borderId="0" xfId="0" applyFont="1">
      <alignment vertical="center"/>
    </xf>
    <xf numFmtId="0" fontId="3" fillId="0" borderId="75" xfId="0" applyFont="1" applyBorder="1">
      <alignment vertical="center"/>
    </xf>
    <xf numFmtId="0" fontId="29" fillId="0" borderId="75" xfId="0" applyFont="1" applyBorder="1">
      <alignment vertical="center"/>
    </xf>
    <xf numFmtId="0" fontId="32" fillId="0" borderId="75" xfId="0" applyFont="1" applyBorder="1" applyAlignment="1">
      <alignment vertical="center" shrinkToFit="1"/>
    </xf>
    <xf numFmtId="0" fontId="30" fillId="0" borderId="75" xfId="0" applyFont="1" applyBorder="1">
      <alignment vertical="center"/>
    </xf>
    <xf numFmtId="38" fontId="3" fillId="0" borderId="249" xfId="1" applyFont="1" applyBorder="1" applyProtection="1">
      <alignment vertical="center"/>
    </xf>
    <xf numFmtId="0" fontId="29" fillId="0" borderId="253" xfId="0" applyFont="1" applyBorder="1">
      <alignment vertical="center"/>
    </xf>
    <xf numFmtId="0" fontId="29" fillId="0" borderId="9" xfId="0" applyFont="1" applyBorder="1">
      <alignment vertical="center"/>
    </xf>
    <xf numFmtId="0" fontId="29" fillId="0" borderId="259" xfId="0" applyFont="1" applyBorder="1">
      <alignment vertical="center"/>
    </xf>
    <xf numFmtId="0" fontId="29" fillId="0" borderId="260" xfId="0" applyFont="1" applyBorder="1">
      <alignment vertical="center"/>
    </xf>
    <xf numFmtId="0" fontId="30" fillId="0" borderId="173" xfId="0" applyFont="1" applyBorder="1">
      <alignment vertical="center"/>
    </xf>
    <xf numFmtId="0" fontId="30" fillId="0" borderId="9" xfId="0" applyFont="1" applyBorder="1">
      <alignment vertical="center"/>
    </xf>
    <xf numFmtId="0" fontId="30" fillId="0" borderId="254" xfId="0" applyFont="1" applyBorder="1">
      <alignment vertical="center"/>
    </xf>
    <xf numFmtId="0" fontId="30" fillId="0" borderId="266" xfId="0" applyFont="1" applyBorder="1">
      <alignment vertical="center"/>
    </xf>
    <xf numFmtId="0" fontId="30" fillId="0" borderId="255" xfId="0" applyFont="1" applyBorder="1">
      <alignment vertical="center"/>
    </xf>
    <xf numFmtId="0" fontId="30" fillId="0" borderId="256" xfId="0" applyFont="1" applyBorder="1">
      <alignment vertical="center"/>
    </xf>
    <xf numFmtId="38" fontId="3" fillId="0" borderId="247" xfId="1" applyFont="1" applyBorder="1" applyProtection="1">
      <alignment vertical="center"/>
    </xf>
    <xf numFmtId="38" fontId="3" fillId="0" borderId="246" xfId="1" applyFont="1" applyBorder="1" applyProtection="1">
      <alignment vertical="center"/>
    </xf>
    <xf numFmtId="0" fontId="29" fillId="0" borderId="73" xfId="0" applyFont="1" applyBorder="1">
      <alignment vertical="center"/>
    </xf>
    <xf numFmtId="0" fontId="29" fillId="0" borderId="263" xfId="0" applyFont="1" applyBorder="1">
      <alignment vertical="center"/>
    </xf>
    <xf numFmtId="0" fontId="29" fillId="0" borderId="74" xfId="0" applyFont="1" applyBorder="1">
      <alignment vertical="center"/>
    </xf>
    <xf numFmtId="0" fontId="30" fillId="0" borderId="77" xfId="0" applyFont="1" applyBorder="1">
      <alignment vertical="center"/>
    </xf>
    <xf numFmtId="0" fontId="32" fillId="0" borderId="0" xfId="0" applyFont="1" applyAlignment="1">
      <alignment horizontal="left" vertical="center" shrinkToFit="1"/>
    </xf>
    <xf numFmtId="0" fontId="32" fillId="0" borderId="0" xfId="0" applyFont="1" applyAlignment="1">
      <alignment horizontal="center" vertical="center" shrinkToFit="1"/>
    </xf>
    <xf numFmtId="0" fontId="29" fillId="0" borderId="80" xfId="0" applyFont="1" applyBorder="1">
      <alignment vertical="center"/>
    </xf>
    <xf numFmtId="0" fontId="29" fillId="0" borderId="96" xfId="0" applyFont="1" applyBorder="1">
      <alignment vertical="center"/>
    </xf>
    <xf numFmtId="0" fontId="29" fillId="0" borderId="97" xfId="0" applyFont="1" applyBorder="1">
      <alignment vertical="center"/>
    </xf>
    <xf numFmtId="0" fontId="29" fillId="0" borderId="140" xfId="0" applyFont="1" applyBorder="1" applyAlignment="1">
      <alignment horizontal="center" vertical="center"/>
    </xf>
    <xf numFmtId="38" fontId="29" fillId="0" borderId="80" xfId="1" applyFont="1" applyBorder="1" applyProtection="1">
      <alignment vertical="center"/>
    </xf>
    <xf numFmtId="38" fontId="29" fillId="0" borderId="0" xfId="1" applyFont="1" applyProtection="1">
      <alignment vertical="center"/>
    </xf>
    <xf numFmtId="38" fontId="3" fillId="0" borderId="187" xfId="1" applyFont="1" applyBorder="1" applyProtection="1">
      <alignment vertical="center"/>
    </xf>
    <xf numFmtId="38" fontId="0" fillId="0" borderId="0" xfId="0" applyNumberFormat="1">
      <alignment vertical="center"/>
    </xf>
    <xf numFmtId="0" fontId="37" fillId="2" borderId="224" xfId="0" applyFont="1" applyFill="1" applyBorder="1">
      <alignment vertical="center"/>
    </xf>
    <xf numFmtId="0" fontId="37" fillId="2" borderId="178" xfId="0" applyFont="1" applyFill="1" applyBorder="1">
      <alignment vertical="center"/>
    </xf>
    <xf numFmtId="0" fontId="53" fillId="2" borderId="178" xfId="0" applyFont="1" applyFill="1" applyBorder="1" applyAlignment="1">
      <alignment horizontal="center" vertical="center" shrinkToFit="1"/>
    </xf>
    <xf numFmtId="0" fontId="6" fillId="2" borderId="9" xfId="0" applyFont="1" applyFill="1" applyBorder="1">
      <alignment vertical="center"/>
    </xf>
    <xf numFmtId="0" fontId="0" fillId="2" borderId="309" xfId="0" applyFill="1" applyBorder="1">
      <alignment vertical="center"/>
    </xf>
    <xf numFmtId="0" fontId="3" fillId="2" borderId="121" xfId="0" applyFont="1" applyFill="1" applyBorder="1">
      <alignment vertical="center"/>
    </xf>
    <xf numFmtId="0" fontId="3" fillId="2" borderId="108" xfId="0" applyFont="1" applyFill="1" applyBorder="1">
      <alignment vertical="center"/>
    </xf>
    <xf numFmtId="0" fontId="3" fillId="2" borderId="111" xfId="0" applyFont="1" applyFill="1" applyBorder="1">
      <alignment vertical="center"/>
    </xf>
    <xf numFmtId="0" fontId="37" fillId="2" borderId="224" xfId="0" applyFont="1" applyFill="1" applyBorder="1" applyProtection="1">
      <alignment vertical="center"/>
      <protection locked="0"/>
    </xf>
    <xf numFmtId="0" fontId="37" fillId="2" borderId="178" xfId="0" applyFont="1" applyFill="1" applyBorder="1" applyProtection="1">
      <alignment vertical="center"/>
      <protection locked="0"/>
    </xf>
    <xf numFmtId="0" fontId="53" fillId="2" borderId="178" xfId="0" applyFont="1" applyFill="1" applyBorder="1" applyAlignment="1" applyProtection="1">
      <alignment horizontal="center" vertical="center" shrinkToFit="1"/>
      <protection locked="0"/>
    </xf>
    <xf numFmtId="0" fontId="6" fillId="2" borderId="9" xfId="0" applyFont="1" applyFill="1" applyBorder="1" applyProtection="1">
      <alignment vertical="center"/>
      <protection locked="0"/>
    </xf>
    <xf numFmtId="0" fontId="3" fillId="2" borderId="121" xfId="0" applyFont="1" applyFill="1" applyBorder="1" applyProtection="1">
      <alignment vertical="center"/>
      <protection locked="0"/>
    </xf>
    <xf numFmtId="0" fontId="3" fillId="2" borderId="122" xfId="0" applyFont="1" applyFill="1" applyBorder="1" applyAlignment="1" applyProtection="1">
      <alignment horizontal="center" vertical="center"/>
      <protection locked="0"/>
    </xf>
    <xf numFmtId="0" fontId="3" fillId="2" borderId="108" xfId="0" applyFont="1" applyFill="1" applyBorder="1" applyProtection="1">
      <alignment vertical="center"/>
      <protection locked="0"/>
    </xf>
    <xf numFmtId="0" fontId="3" fillId="2" borderId="8"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3" fillId="2" borderId="111" xfId="0" applyFont="1" applyFill="1" applyBorder="1" applyProtection="1">
      <alignment vertical="center"/>
      <protection locked="0"/>
    </xf>
    <xf numFmtId="0" fontId="3" fillId="2" borderId="3" xfId="0" applyFont="1" applyFill="1" applyBorder="1" applyAlignment="1" applyProtection="1">
      <alignment horizontal="center" vertical="center"/>
      <protection locked="0"/>
    </xf>
    <xf numFmtId="0" fontId="3" fillId="2" borderId="122" xfId="0" applyFont="1" applyFill="1" applyBorder="1" applyAlignment="1">
      <alignment horizontal="center" vertical="center"/>
    </xf>
    <xf numFmtId="0" fontId="3" fillId="2" borderId="8" xfId="0" applyFont="1" applyFill="1" applyBorder="1" applyAlignment="1">
      <alignment horizontal="center" vertical="center"/>
    </xf>
    <xf numFmtId="0" fontId="5"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58" fillId="0" borderId="0" xfId="0" applyFont="1">
      <alignment vertical="center"/>
    </xf>
    <xf numFmtId="0" fontId="3" fillId="0" borderId="312" xfId="0" applyFont="1" applyBorder="1" applyAlignment="1" applyProtection="1">
      <alignment horizontal="center" vertical="center"/>
      <protection locked="0"/>
    </xf>
    <xf numFmtId="0" fontId="3" fillId="0" borderId="313" xfId="0" applyFont="1" applyBorder="1" applyAlignment="1" applyProtection="1">
      <alignment horizontal="center" vertical="center"/>
      <protection locked="0"/>
    </xf>
    <xf numFmtId="0" fontId="3" fillId="0" borderId="314" xfId="0" applyFont="1" applyBorder="1" applyAlignment="1" applyProtection="1">
      <alignment horizontal="center" vertical="center"/>
      <protection locked="0"/>
    </xf>
    <xf numFmtId="0" fontId="3" fillId="2" borderId="126" xfId="0" applyFont="1" applyFill="1" applyBorder="1">
      <alignment vertical="center"/>
    </xf>
    <xf numFmtId="0" fontId="3" fillId="2" borderId="120" xfId="0" applyFont="1" applyFill="1" applyBorder="1" applyAlignment="1">
      <alignment horizontal="center" vertical="center"/>
    </xf>
    <xf numFmtId="0" fontId="60" fillId="0" borderId="0" xfId="0" applyFont="1" applyAlignment="1">
      <alignment horizontal="right" vertical="center"/>
    </xf>
    <xf numFmtId="0" fontId="61" fillId="0" borderId="0" xfId="0" applyFont="1" applyAlignment="1">
      <alignment horizontal="right" vertical="center"/>
    </xf>
    <xf numFmtId="0" fontId="62" fillId="0" borderId="0" xfId="0" applyFont="1" applyAlignment="1">
      <alignment horizontal="right" vertical="center"/>
    </xf>
    <xf numFmtId="0" fontId="63" fillId="0" borderId="0" xfId="0" applyFont="1" applyAlignment="1">
      <alignment horizontal="right" vertical="center"/>
    </xf>
    <xf numFmtId="0" fontId="4" fillId="0" borderId="0" xfId="0" applyFont="1">
      <alignment vertical="center"/>
    </xf>
    <xf numFmtId="0" fontId="3" fillId="0" borderId="315" xfId="0" applyFont="1" applyBorder="1">
      <alignment vertical="center"/>
    </xf>
    <xf numFmtId="0" fontId="3" fillId="2" borderId="126" xfId="0" applyFont="1" applyFill="1" applyBorder="1" applyProtection="1">
      <alignment vertical="center"/>
      <protection locked="0"/>
    </xf>
    <xf numFmtId="0" fontId="3" fillId="2" borderId="120" xfId="0" applyFont="1" applyFill="1" applyBorder="1" applyAlignment="1" applyProtection="1">
      <alignment horizontal="center" vertical="center"/>
      <protection locked="0"/>
    </xf>
    <xf numFmtId="0" fontId="11" fillId="2" borderId="0" xfId="0" applyFont="1" applyFill="1">
      <alignment vertical="center"/>
    </xf>
    <xf numFmtId="0" fontId="3" fillId="2" borderId="0" xfId="0" applyFont="1" applyFill="1">
      <alignment vertical="center"/>
    </xf>
    <xf numFmtId="0" fontId="53" fillId="0" borderId="0" xfId="0" applyFont="1">
      <alignment vertical="center"/>
    </xf>
    <xf numFmtId="0" fontId="3" fillId="0" borderId="0" xfId="0" applyFont="1" applyAlignment="1">
      <alignment horizontal="right"/>
    </xf>
    <xf numFmtId="0" fontId="3" fillId="0" borderId="0" xfId="0" applyFont="1" applyAlignment="1"/>
    <xf numFmtId="0" fontId="6" fillId="2" borderId="0" xfId="0" applyFont="1" applyFill="1" applyAlignment="1" applyProtection="1">
      <alignment horizontal="center"/>
      <protection locked="0"/>
    </xf>
    <xf numFmtId="0" fontId="6" fillId="2" borderId="0" xfId="0" applyFont="1" applyFill="1" applyAlignment="1">
      <alignment horizontal="center"/>
    </xf>
    <xf numFmtId="0" fontId="40" fillId="0" borderId="0" xfId="2" applyFont="1" applyAlignment="1">
      <alignment vertical="center"/>
    </xf>
    <xf numFmtId="0" fontId="40" fillId="0" borderId="0" xfId="0" applyFont="1" applyAlignment="1"/>
    <xf numFmtId="0" fontId="42" fillId="0" borderId="0" xfId="0" applyFont="1" applyAlignment="1">
      <alignment horizontal="right" vertical="top"/>
    </xf>
    <xf numFmtId="49" fontId="41" fillId="0" borderId="0" xfId="2" applyNumberFormat="1" applyFont="1" applyAlignment="1">
      <alignment vertical="center"/>
    </xf>
    <xf numFmtId="49" fontId="41" fillId="0" borderId="0" xfId="0" applyNumberFormat="1" applyFont="1">
      <alignment vertical="center"/>
    </xf>
    <xf numFmtId="0" fontId="41" fillId="0" borderId="0" xfId="0" applyFont="1" applyAlignment="1">
      <alignment horizontal="right" vertical="center"/>
    </xf>
    <xf numFmtId="0" fontId="41" fillId="0" borderId="0" xfId="0" applyFont="1">
      <alignment vertical="center"/>
    </xf>
    <xf numFmtId="0" fontId="41" fillId="0" borderId="0" xfId="2" applyFont="1" applyAlignment="1">
      <alignment vertical="center"/>
    </xf>
    <xf numFmtId="0" fontId="3" fillId="0" borderId="0" xfId="0" applyFont="1" applyAlignment="1">
      <alignment horizontal="center" vertical="center"/>
    </xf>
    <xf numFmtId="0" fontId="7" fillId="0" borderId="0" xfId="0" applyFont="1" applyAlignment="1">
      <alignment horizontal="left" vertical="center" shrinkToFit="1"/>
    </xf>
    <xf numFmtId="0" fontId="4" fillId="0" borderId="0" xfId="0" applyFont="1" applyAlignment="1">
      <alignment horizontal="center" vertical="center"/>
    </xf>
    <xf numFmtId="0" fontId="7" fillId="0" borderId="1" xfId="0" applyFont="1" applyBorder="1" applyAlignment="1">
      <alignment horizontal="left" vertical="center" shrinkToFit="1"/>
    </xf>
    <xf numFmtId="0" fontId="3" fillId="0" borderId="2" xfId="0" applyFont="1" applyBorder="1" applyAlignment="1">
      <alignment horizontal="center" vertical="top"/>
    </xf>
    <xf numFmtId="0" fontId="3" fillId="0" borderId="102" xfId="0" applyFont="1" applyBorder="1" applyAlignment="1">
      <alignment horizontal="right" vertical="center"/>
    </xf>
    <xf numFmtId="0" fontId="3" fillId="0" borderId="102" xfId="0" applyFont="1" applyBorder="1" applyAlignment="1">
      <alignment horizontal="left" vertical="center"/>
    </xf>
    <xf numFmtId="0" fontId="3" fillId="0" borderId="102" xfId="0" applyFont="1" applyBorder="1" applyAlignment="1">
      <alignment horizontal="center" vertical="center"/>
    </xf>
    <xf numFmtId="0" fontId="3" fillId="0" borderId="0" xfId="0" applyFont="1" applyAlignment="1">
      <alignment horizontal="center" vertical="center" shrinkToFi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4" xfId="0" applyFont="1" applyBorder="1" applyAlignment="1">
      <alignment horizontal="center" vertical="center"/>
    </xf>
    <xf numFmtId="0" fontId="3" fillId="0" borderId="123" xfId="0" applyFont="1" applyBorder="1" applyAlignment="1">
      <alignment horizontal="center" vertical="center"/>
    </xf>
    <xf numFmtId="0" fontId="3" fillId="0" borderId="124" xfId="0" applyFont="1" applyBorder="1" applyAlignment="1">
      <alignment horizontal="center" vertical="center"/>
    </xf>
    <xf numFmtId="0" fontId="3" fillId="0" borderId="120" xfId="0" applyFont="1" applyBorder="1" applyAlignment="1">
      <alignment horizontal="center" vertical="center"/>
    </xf>
    <xf numFmtId="38" fontId="3" fillId="2" borderId="123" xfId="1" applyFont="1" applyFill="1" applyBorder="1" applyAlignment="1">
      <alignment vertical="center"/>
    </xf>
    <xf numFmtId="38" fontId="3" fillId="2" borderId="124" xfId="1" applyFont="1" applyFill="1" applyBorder="1" applyAlignment="1">
      <alignment vertical="center"/>
    </xf>
    <xf numFmtId="38" fontId="3" fillId="2" borderId="125" xfId="1" applyFont="1" applyFill="1" applyBorder="1" applyAlignment="1">
      <alignment vertical="center"/>
    </xf>
    <xf numFmtId="38" fontId="3" fillId="0" borderId="124" xfId="1" applyFont="1" applyBorder="1" applyAlignment="1">
      <alignment horizontal="right" vertical="center"/>
    </xf>
    <xf numFmtId="38" fontId="3" fillId="0" borderId="120" xfId="1" applyFont="1" applyBorder="1" applyAlignment="1">
      <alignment horizontal="right" vertical="center"/>
    </xf>
    <xf numFmtId="0" fontId="8" fillId="0" borderId="10" xfId="0" applyFont="1" applyBorder="1" applyAlignment="1">
      <alignment horizontal="left" vertical="center" shrinkToFit="1"/>
    </xf>
    <xf numFmtId="0" fontId="9" fillId="0" borderId="11" xfId="0" applyFont="1" applyBorder="1" applyAlignment="1">
      <alignment horizontal="left" vertical="center" shrinkToFit="1"/>
    </xf>
    <xf numFmtId="0" fontId="9" fillId="0" borderId="12" xfId="0" applyFont="1" applyBorder="1" applyAlignment="1">
      <alignment horizontal="left" vertical="center" shrinkToFit="1"/>
    </xf>
    <xf numFmtId="38" fontId="3" fillId="0" borderId="10" xfId="1" applyFont="1" applyBorder="1" applyAlignment="1">
      <alignment horizontal="right" vertical="center"/>
    </xf>
    <xf numFmtId="38" fontId="3" fillId="0" borderId="11" xfId="1" applyFont="1" applyBorder="1" applyAlignment="1">
      <alignment horizontal="right" vertical="center"/>
    </xf>
    <xf numFmtId="38" fontId="3" fillId="0" borderId="109" xfId="1" applyFont="1" applyBorder="1" applyAlignment="1">
      <alignment horizontal="right" vertical="center"/>
    </xf>
    <xf numFmtId="38" fontId="3" fillId="0" borderId="12" xfId="1" applyFont="1" applyBorder="1" applyAlignment="1">
      <alignment horizontal="right" vertical="center"/>
    </xf>
    <xf numFmtId="38" fontId="3" fillId="0" borderId="7" xfId="1" applyFont="1" applyBorder="1" applyAlignment="1">
      <alignment horizontal="right" vertical="center"/>
    </xf>
    <xf numFmtId="38" fontId="3" fillId="0" borderId="9" xfId="1" applyFont="1" applyBorder="1" applyAlignment="1">
      <alignment horizontal="right" vertical="center"/>
    </xf>
    <xf numFmtId="38" fontId="3" fillId="0" borderId="110" xfId="1" applyFont="1" applyBorder="1" applyAlignment="1">
      <alignment horizontal="right" vertical="center"/>
    </xf>
    <xf numFmtId="0" fontId="3" fillId="0" borderId="9" xfId="0" applyFont="1" applyBorder="1" applyAlignment="1">
      <alignment horizontal="right" vertical="center"/>
    </xf>
    <xf numFmtId="0" fontId="3" fillId="0" borderId="8" xfId="0" applyFont="1" applyBorder="1" applyAlignment="1">
      <alignment horizontal="right" vertical="center"/>
    </xf>
    <xf numFmtId="0" fontId="8" fillId="0" borderId="7" xfId="0" applyFont="1" applyBorder="1" applyAlignment="1">
      <alignment horizontal="left" vertical="center" wrapText="1" shrinkToFit="1"/>
    </xf>
    <xf numFmtId="0" fontId="9" fillId="0" borderId="9" xfId="0" applyFont="1" applyBorder="1" applyAlignment="1">
      <alignment horizontal="left" vertical="center" wrapText="1" shrinkToFit="1"/>
    </xf>
    <xf numFmtId="0" fontId="9" fillId="0" borderId="8" xfId="0" applyFont="1" applyBorder="1" applyAlignment="1">
      <alignment horizontal="left" vertical="center" wrapText="1" shrinkToFit="1"/>
    </xf>
    <xf numFmtId="0" fontId="8" fillId="0" borderId="7" xfId="0" applyFont="1" applyBorder="1" applyAlignment="1">
      <alignment horizontal="left" vertical="center" shrinkToFit="1"/>
    </xf>
    <xf numFmtId="0" fontId="9" fillId="0" borderId="9" xfId="0" applyFont="1" applyBorder="1" applyAlignment="1">
      <alignment horizontal="left" vertical="center" shrinkToFit="1"/>
    </xf>
    <xf numFmtId="0" fontId="9" fillId="0" borderId="8" xfId="0" applyFont="1" applyBorder="1" applyAlignment="1">
      <alignment horizontal="left" vertical="center" shrinkToFit="1"/>
    </xf>
    <xf numFmtId="0" fontId="7" fillId="0" borderId="7" xfId="0" applyFont="1" applyBorder="1" applyAlignment="1">
      <alignment horizontal="left" vertical="center" shrinkToFit="1"/>
    </xf>
    <xf numFmtId="0" fontId="7" fillId="0" borderId="9" xfId="0" applyFont="1" applyBorder="1" applyAlignment="1">
      <alignment horizontal="left" vertical="center" shrinkToFit="1"/>
    </xf>
    <xf numFmtId="0" fontId="7" fillId="0" borderId="8" xfId="0" applyFont="1" applyBorder="1" applyAlignment="1">
      <alignment horizontal="left" vertical="center" shrinkToFit="1"/>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6" xfId="0" applyFont="1" applyBorder="1" applyAlignment="1">
      <alignment horizontal="center" vertical="center"/>
    </xf>
    <xf numFmtId="38" fontId="3" fillId="0" borderId="117" xfId="1" applyFont="1" applyBorder="1" applyAlignment="1">
      <alignment horizontal="right" vertical="center"/>
    </xf>
    <xf numFmtId="38" fontId="3" fillId="0" borderId="118" xfId="1" applyFont="1" applyBorder="1" applyAlignment="1">
      <alignment horizontal="right" vertical="center"/>
    </xf>
    <xf numFmtId="38" fontId="3" fillId="0" borderId="119" xfId="1" applyFont="1" applyBorder="1" applyAlignment="1">
      <alignment horizontal="right" vertical="center"/>
    </xf>
    <xf numFmtId="0" fontId="3" fillId="0" borderId="18" xfId="0" applyFont="1" applyBorder="1" applyAlignment="1">
      <alignment horizontal="right" vertical="center"/>
    </xf>
    <xf numFmtId="0" fontId="3" fillId="0" borderId="17" xfId="0" applyFont="1" applyBorder="1" applyAlignment="1">
      <alignment horizontal="right" vertical="center"/>
    </xf>
    <xf numFmtId="0" fontId="7" fillId="0" borderId="13" xfId="0" applyFont="1" applyBorder="1" applyAlignment="1">
      <alignment horizontal="left" vertical="center" shrinkToFit="1"/>
    </xf>
    <xf numFmtId="0" fontId="7" fillId="0" borderId="14" xfId="0" applyFont="1" applyBorder="1" applyAlignment="1">
      <alignment horizontal="left" vertical="center" shrinkToFit="1"/>
    </xf>
    <xf numFmtId="0" fontId="7" fillId="0" borderId="15" xfId="0" applyFont="1" applyBorder="1" applyAlignment="1">
      <alignment horizontal="left" vertical="center" shrinkToFit="1"/>
    </xf>
    <xf numFmtId="0" fontId="3" fillId="0" borderId="23" xfId="0" applyFont="1" applyBorder="1" applyAlignment="1">
      <alignment horizontal="right" vertical="center"/>
    </xf>
    <xf numFmtId="0" fontId="3" fillId="0" borderId="24" xfId="0" applyFont="1" applyBorder="1" applyAlignment="1">
      <alignment horizontal="right" vertical="center"/>
    </xf>
    <xf numFmtId="0" fontId="3" fillId="0" borderId="112" xfId="0" applyFont="1" applyBorder="1" applyAlignment="1">
      <alignment horizontal="right" vertical="center"/>
    </xf>
    <xf numFmtId="0" fontId="3" fillId="0" borderId="25" xfId="0" applyFont="1" applyBorder="1" applyAlignment="1">
      <alignment horizontal="right" vertical="center"/>
    </xf>
    <xf numFmtId="0" fontId="3" fillId="0" borderId="19"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38" fontId="3" fillId="0" borderId="22" xfId="1" applyFont="1" applyBorder="1" applyAlignment="1">
      <alignment horizontal="right" vertical="center"/>
    </xf>
    <xf numFmtId="38" fontId="3" fillId="0" borderId="0" xfId="1" applyFont="1" applyAlignment="1">
      <alignment horizontal="right" vertical="center"/>
    </xf>
    <xf numFmtId="38" fontId="3" fillId="0" borderId="114" xfId="1" applyFont="1" applyBorder="1" applyAlignment="1">
      <alignment horizontal="right" vertical="center"/>
    </xf>
    <xf numFmtId="38" fontId="3" fillId="0" borderId="26" xfId="1" applyFont="1" applyBorder="1" applyAlignment="1">
      <alignment horizontal="right" vertical="center"/>
    </xf>
    <xf numFmtId="38" fontId="3" fillId="0" borderId="27" xfId="1" applyFont="1" applyBorder="1" applyAlignment="1">
      <alignment horizontal="right" vertical="center"/>
    </xf>
    <xf numFmtId="0" fontId="19" fillId="0" borderId="322" xfId="0" applyFont="1" applyBorder="1" applyAlignment="1">
      <alignment horizontal="center" vertical="center"/>
    </xf>
    <xf numFmtId="0" fontId="19" fillId="0" borderId="14" xfId="0" applyFont="1" applyBorder="1" applyAlignment="1">
      <alignment horizontal="center" vertical="center"/>
    </xf>
    <xf numFmtId="0" fontId="19" fillId="0" borderId="323" xfId="0" applyFont="1" applyBorder="1" applyAlignment="1">
      <alignment horizontal="center" vertical="center"/>
    </xf>
    <xf numFmtId="0" fontId="19" fillId="0" borderId="79" xfId="0" applyFont="1" applyBorder="1" applyAlignment="1">
      <alignment horizontal="center" vertical="center"/>
    </xf>
    <xf numFmtId="0" fontId="19" fillId="0" borderId="0" xfId="0" applyFont="1" applyAlignment="1">
      <alignment horizontal="center" vertical="center"/>
    </xf>
    <xf numFmtId="0" fontId="19" fillId="0" borderId="151" xfId="0" applyFont="1" applyBorder="1" applyAlignment="1">
      <alignment horizontal="center" vertical="center"/>
    </xf>
    <xf numFmtId="0" fontId="19" fillId="0" borderId="47" xfId="0" applyFont="1" applyBorder="1" applyAlignment="1">
      <alignment horizontal="center" vertical="center"/>
    </xf>
    <xf numFmtId="0" fontId="19" fillId="0" borderId="28" xfId="0" applyFont="1" applyBorder="1" applyAlignment="1">
      <alignment horizontal="center" vertical="center"/>
    </xf>
    <xf numFmtId="0" fontId="19" fillId="0" borderId="29" xfId="0" applyFont="1" applyBorder="1" applyAlignment="1">
      <alignment horizontal="center" vertical="center"/>
    </xf>
    <xf numFmtId="0" fontId="13" fillId="0" borderId="39" xfId="0" applyFont="1" applyBorder="1" applyAlignment="1">
      <alignment horizontal="center" vertical="center"/>
    </xf>
    <xf numFmtId="0" fontId="13" fillId="0" borderId="66" xfId="0" applyFont="1" applyBorder="1" applyAlignment="1">
      <alignment horizontal="center" vertical="center"/>
    </xf>
    <xf numFmtId="0" fontId="13" fillId="0" borderId="31" xfId="0" applyFont="1" applyBorder="1" applyAlignment="1">
      <alignment horizontal="center" vertical="center"/>
    </xf>
    <xf numFmtId="0" fontId="13" fillId="0" borderId="35" xfId="0" applyFont="1" applyBorder="1" applyAlignment="1">
      <alignment horizontal="center" vertical="center"/>
    </xf>
    <xf numFmtId="0" fontId="3" fillId="2" borderId="67" xfId="0" applyFont="1" applyFill="1" applyBorder="1" applyAlignment="1">
      <alignment horizontal="center" vertical="center" shrinkToFit="1"/>
    </xf>
    <xf numFmtId="0" fontId="3" fillId="2" borderId="62" xfId="0" applyFont="1" applyFill="1" applyBorder="1" applyAlignment="1">
      <alignment horizontal="center" vertical="center" shrinkToFit="1"/>
    </xf>
    <xf numFmtId="0" fontId="3" fillId="2" borderId="66" xfId="0" applyFont="1" applyFill="1" applyBorder="1" applyAlignment="1">
      <alignment horizontal="center" vertical="center" shrinkToFit="1"/>
    </xf>
    <xf numFmtId="0" fontId="3" fillId="2" borderId="47" xfId="0" applyFont="1" applyFill="1" applyBorder="1" applyAlignment="1">
      <alignment horizontal="center" vertical="center" shrinkToFit="1"/>
    </xf>
    <xf numFmtId="0" fontId="3" fillId="2" borderId="28" xfId="0" applyFont="1" applyFill="1" applyBorder="1" applyAlignment="1">
      <alignment horizontal="center" vertical="center" shrinkToFit="1"/>
    </xf>
    <xf numFmtId="0" fontId="3" fillId="2" borderId="35" xfId="0" applyFont="1" applyFill="1" applyBorder="1" applyAlignment="1">
      <alignment horizontal="center" vertical="center" shrinkToFit="1"/>
    </xf>
    <xf numFmtId="0" fontId="6" fillId="2" borderId="79" xfId="0" applyFont="1" applyFill="1" applyBorder="1" applyAlignment="1">
      <alignment horizontal="center" vertical="center" shrinkToFit="1"/>
    </xf>
    <xf numFmtId="0" fontId="6" fillId="2" borderId="0" xfId="0" applyFont="1" applyFill="1" applyAlignment="1">
      <alignment horizontal="center" vertical="center" shrinkToFit="1"/>
    </xf>
    <xf numFmtId="0" fontId="6" fillId="2" borderId="151" xfId="0" applyFont="1" applyFill="1" applyBorder="1" applyAlignment="1">
      <alignment horizontal="center" vertical="center" shrinkToFit="1"/>
    </xf>
    <xf numFmtId="0" fontId="6" fillId="2" borderId="47" xfId="0" applyFont="1" applyFill="1" applyBorder="1" applyAlignment="1">
      <alignment horizontal="center" vertical="center" shrinkToFit="1"/>
    </xf>
    <xf numFmtId="0" fontId="6" fillId="2" borderId="28" xfId="0" applyFont="1" applyFill="1" applyBorder="1" applyAlignment="1">
      <alignment horizontal="center" vertical="center" shrinkToFit="1"/>
    </xf>
    <xf numFmtId="0" fontId="6" fillId="2" borderId="29" xfId="0" applyFont="1" applyFill="1" applyBorder="1" applyAlignment="1">
      <alignment horizontal="center" vertical="center" shrinkToFit="1"/>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38" xfId="0" applyFont="1" applyBorder="1" applyAlignment="1">
      <alignment horizontal="center" vertical="center"/>
    </xf>
    <xf numFmtId="0" fontId="13" fillId="0" borderId="37" xfId="0" applyFont="1" applyBorder="1" applyAlignment="1">
      <alignment horizontal="center" vertical="center"/>
    </xf>
    <xf numFmtId="0" fontId="14" fillId="0" borderId="44" xfId="0" applyFont="1" applyBorder="1" applyAlignment="1">
      <alignment horizontal="center" vertical="center"/>
    </xf>
    <xf numFmtId="0" fontId="14" fillId="0" borderId="78" xfId="0" applyFont="1" applyBorder="1" applyAlignment="1">
      <alignment horizontal="center" vertical="center"/>
    </xf>
    <xf numFmtId="0" fontId="3" fillId="2" borderId="42" xfId="0" applyFont="1" applyFill="1" applyBorder="1" applyAlignment="1">
      <alignment horizontal="center" vertical="center" shrinkToFit="1"/>
    </xf>
    <xf numFmtId="0" fontId="3" fillId="2" borderId="40" xfId="0" applyFont="1" applyFill="1" applyBorder="1" applyAlignment="1">
      <alignment horizontal="center" vertical="center" shrinkToFit="1"/>
    </xf>
    <xf numFmtId="0" fontId="3" fillId="2" borderId="41" xfId="0" applyFont="1" applyFill="1" applyBorder="1" applyAlignment="1">
      <alignment horizontal="center" vertical="center" shrinkToFit="1"/>
    </xf>
    <xf numFmtId="0" fontId="37" fillId="2" borderId="49" xfId="0" applyFont="1" applyFill="1" applyBorder="1" applyAlignment="1">
      <alignment horizontal="center" vertical="center" textRotation="255" shrinkToFit="1"/>
    </xf>
    <xf numFmtId="0" fontId="37" fillId="2" borderId="50" xfId="0" applyFont="1" applyFill="1" applyBorder="1" applyAlignment="1">
      <alignment horizontal="center" vertical="center" textRotation="255" shrinkToFit="1"/>
    </xf>
    <xf numFmtId="0" fontId="37" fillId="2" borderId="48" xfId="0" applyFont="1" applyFill="1" applyBorder="1" applyAlignment="1">
      <alignment horizontal="center" vertical="center" textRotation="255" shrinkToFit="1"/>
    </xf>
    <xf numFmtId="0" fontId="3" fillId="2" borderId="64" xfId="0" applyFont="1" applyFill="1" applyBorder="1" applyAlignment="1">
      <alignment horizontal="center" vertical="center" shrinkToFit="1"/>
    </xf>
    <xf numFmtId="0" fontId="3" fillId="2" borderId="60"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34" xfId="0" applyFont="1" applyFill="1" applyBorder="1" applyAlignment="1">
      <alignment horizontal="center" vertical="center" shrinkToFit="1"/>
    </xf>
    <xf numFmtId="0" fontId="6" fillId="2" borderId="42" xfId="0" applyFont="1" applyFill="1" applyBorder="1" applyAlignment="1">
      <alignment horizontal="center" vertical="center" shrinkToFit="1"/>
    </xf>
    <xf numFmtId="0" fontId="6" fillId="2" borderId="40" xfId="0" applyFont="1" applyFill="1" applyBorder="1" applyAlignment="1">
      <alignment horizontal="center" vertical="center" shrinkToFit="1"/>
    </xf>
    <xf numFmtId="0" fontId="6" fillId="2" borderId="43" xfId="0" applyFont="1" applyFill="1" applyBorder="1" applyAlignment="1">
      <alignment horizontal="center" vertical="center" shrinkToFit="1"/>
    </xf>
    <xf numFmtId="38" fontId="3" fillId="0" borderId="178" xfId="1" applyFont="1" applyBorder="1" applyAlignment="1" applyProtection="1">
      <alignment vertical="center"/>
    </xf>
    <xf numFmtId="38" fontId="3" fillId="0" borderId="225" xfId="1" applyFont="1" applyBorder="1" applyAlignment="1" applyProtection="1">
      <alignment vertical="center"/>
    </xf>
    <xf numFmtId="0" fontId="3" fillId="0" borderId="222" xfId="0" applyFont="1" applyBorder="1" applyAlignment="1">
      <alignment horizontal="center" vertical="center"/>
    </xf>
    <xf numFmtId="0" fontId="7" fillId="0" borderId="222" xfId="0" applyFont="1" applyBorder="1" applyAlignment="1">
      <alignment horizontal="center" vertical="center" shrinkToFit="1"/>
    </xf>
    <xf numFmtId="40" fontId="3" fillId="0" borderId="222" xfId="0" applyNumberFormat="1" applyFont="1" applyBorder="1" applyAlignment="1">
      <alignment horizontal="center" vertical="center"/>
    </xf>
    <xf numFmtId="38" fontId="3" fillId="0" borderId="222" xfId="1" applyFont="1" applyBorder="1" applyAlignment="1" applyProtection="1">
      <alignment vertical="center"/>
    </xf>
    <xf numFmtId="38" fontId="3" fillId="0" borderId="223" xfId="1" applyFont="1" applyBorder="1" applyAlignment="1" applyProtection="1">
      <alignment vertical="center"/>
    </xf>
    <xf numFmtId="0" fontId="3" fillId="0" borderId="178" xfId="0" applyFont="1" applyBorder="1" applyAlignment="1">
      <alignment horizontal="center" vertical="center"/>
    </xf>
    <xf numFmtId="0" fontId="7" fillId="0" borderId="178" xfId="0" applyFont="1" applyBorder="1" applyAlignment="1">
      <alignment horizontal="center" vertical="center" shrinkToFit="1"/>
    </xf>
    <xf numFmtId="40" fontId="3" fillId="0" borderId="178" xfId="1" applyNumberFormat="1" applyFont="1" applyBorder="1" applyAlignment="1" applyProtection="1">
      <alignment horizontal="center" vertical="center"/>
    </xf>
    <xf numFmtId="0" fontId="6" fillId="0" borderId="173" xfId="0" applyFont="1" applyBorder="1" applyAlignment="1">
      <alignment horizontal="right" vertical="center"/>
    </xf>
    <xf numFmtId="0" fontId="6" fillId="0" borderId="9" xfId="0" applyFont="1" applyBorder="1" applyAlignment="1">
      <alignment horizontal="right" vertical="center"/>
    </xf>
    <xf numFmtId="0" fontId="6" fillId="0" borderId="9" xfId="0" applyFont="1" applyBorder="1" applyAlignment="1">
      <alignment horizontal="left" vertical="center"/>
    </xf>
    <xf numFmtId="0" fontId="6" fillId="0" borderId="183" xfId="0" applyFont="1" applyBorder="1" applyAlignment="1">
      <alignment horizontal="left" vertical="center"/>
    </xf>
    <xf numFmtId="0" fontId="7" fillId="0" borderId="173" xfId="0" applyFont="1" applyBorder="1" applyAlignment="1">
      <alignment horizontal="center" vertical="center" shrinkToFit="1"/>
    </xf>
    <xf numFmtId="0" fontId="7" fillId="0" borderId="183" xfId="0" applyFont="1" applyBorder="1" applyAlignment="1">
      <alignment horizontal="center" vertical="center" shrinkToFit="1"/>
    </xf>
    <xf numFmtId="0" fontId="37" fillId="2" borderId="178" xfId="0" applyFont="1" applyFill="1" applyBorder="1" applyAlignment="1">
      <alignment horizontal="left" vertical="center"/>
    </xf>
    <xf numFmtId="0" fontId="53" fillId="2" borderId="178" xfId="0" applyFont="1" applyFill="1" applyBorder="1" applyAlignment="1">
      <alignment horizontal="center" vertical="center" shrinkToFit="1"/>
    </xf>
    <xf numFmtId="40" fontId="37" fillId="2" borderId="178" xfId="1" applyNumberFormat="1" applyFont="1" applyFill="1" applyBorder="1" applyAlignment="1" applyProtection="1">
      <alignment horizontal="right" vertical="center"/>
    </xf>
    <xf numFmtId="38" fontId="37" fillId="2" borderId="178" xfId="1" applyFont="1" applyFill="1" applyBorder="1" applyAlignment="1" applyProtection="1">
      <alignment vertical="center"/>
    </xf>
    <xf numFmtId="38" fontId="37" fillId="0" borderId="173" xfId="1" applyFont="1" applyBorder="1" applyAlignment="1" applyProtection="1">
      <alignment vertical="center"/>
    </xf>
    <xf numFmtId="38" fontId="37" fillId="0" borderId="9" xfId="1" applyFont="1" applyBorder="1" applyAlignment="1" applyProtection="1">
      <alignment vertical="center"/>
    </xf>
    <xf numFmtId="38" fontId="37" fillId="0" borderId="214" xfId="1" applyFont="1" applyBorder="1" applyAlignment="1" applyProtection="1">
      <alignment vertical="center"/>
    </xf>
    <xf numFmtId="38" fontId="37" fillId="0" borderId="178" xfId="1" applyFont="1" applyBorder="1" applyAlignment="1" applyProtection="1">
      <alignment vertical="center"/>
    </xf>
    <xf numFmtId="38" fontId="37" fillId="0" borderId="225" xfId="1" applyFont="1" applyBorder="1" applyAlignment="1" applyProtection="1">
      <alignment vertical="center"/>
    </xf>
    <xf numFmtId="0" fontId="17" fillId="0" borderId="227" xfId="0" applyFont="1" applyBorder="1" applyAlignment="1">
      <alignment horizontal="center" vertical="center" wrapText="1" shrinkToFit="1"/>
    </xf>
    <xf numFmtId="38" fontId="13" fillId="0" borderId="227" xfId="1" applyFont="1" applyBorder="1" applyAlignment="1" applyProtection="1">
      <alignment horizontal="center" vertical="center"/>
    </xf>
    <xf numFmtId="38" fontId="13" fillId="0" borderId="304" xfId="1" applyFont="1" applyBorder="1" applyAlignment="1" applyProtection="1">
      <alignment horizontal="center" vertical="center"/>
    </xf>
    <xf numFmtId="38" fontId="13" fillId="0" borderId="32" xfId="1" applyFont="1" applyBorder="1" applyAlignment="1" applyProtection="1">
      <alignment horizontal="center" vertical="center"/>
    </xf>
    <xf numFmtId="38" fontId="13" fillId="0" borderId="153" xfId="1" applyFont="1" applyBorder="1" applyAlignment="1" applyProtection="1">
      <alignment horizontal="center" vertical="center"/>
    </xf>
    <xf numFmtId="38" fontId="13" fillId="0" borderId="229" xfId="1" applyFont="1" applyBorder="1" applyAlignment="1" applyProtection="1">
      <alignment horizontal="center" vertical="center"/>
    </xf>
    <xf numFmtId="38" fontId="13" fillId="0" borderId="230" xfId="1" applyFont="1" applyBorder="1" applyAlignment="1" applyProtection="1">
      <alignment horizontal="center" vertical="center"/>
    </xf>
    <xf numFmtId="38" fontId="13" fillId="0" borderId="231" xfId="1" applyFont="1" applyBorder="1" applyAlignment="1" applyProtection="1">
      <alignment horizontal="center" vertical="center"/>
    </xf>
    <xf numFmtId="0" fontId="13" fillId="0" borderId="232" xfId="0" applyFont="1" applyBorder="1" applyAlignment="1">
      <alignment horizontal="center" vertical="center"/>
    </xf>
    <xf numFmtId="0" fontId="13" fillId="0" borderId="230" xfId="0" applyFont="1" applyBorder="1" applyAlignment="1">
      <alignment horizontal="center" vertical="center"/>
    </xf>
    <xf numFmtId="0" fontId="13" fillId="0" borderId="303" xfId="0" applyFont="1" applyBorder="1" applyAlignment="1">
      <alignment horizontal="center" vertical="center"/>
    </xf>
    <xf numFmtId="0" fontId="16" fillId="0" borderId="217" xfId="0" applyFont="1" applyBorder="1" applyAlignment="1">
      <alignment horizontal="center" vertical="center"/>
    </xf>
    <xf numFmtId="0" fontId="16" fillId="0" borderId="218" xfId="0" applyFont="1" applyBorder="1" applyAlignment="1">
      <alignment horizontal="center" vertical="center"/>
    </xf>
    <xf numFmtId="38" fontId="37" fillId="2" borderId="9" xfId="1" applyFont="1" applyFill="1" applyBorder="1" applyAlignment="1" applyProtection="1">
      <alignment horizontal="right" vertical="center" indent="1"/>
    </xf>
    <xf numFmtId="38" fontId="37" fillId="2" borderId="214" xfId="1" applyFont="1" applyFill="1" applyBorder="1" applyAlignment="1" applyProtection="1">
      <alignment horizontal="right" vertical="center" indent="1"/>
    </xf>
    <xf numFmtId="0" fontId="13" fillId="0" borderId="221" xfId="0" applyFont="1" applyBorder="1" applyAlignment="1">
      <alignment horizontal="center" vertical="center" shrinkToFit="1"/>
    </xf>
    <xf numFmtId="0" fontId="13" fillId="0" borderId="222" xfId="0" applyFont="1" applyBorder="1" applyAlignment="1">
      <alignment horizontal="center" vertical="center" shrinkToFit="1"/>
    </xf>
    <xf numFmtId="0" fontId="37" fillId="2" borderId="222" xfId="0" applyFont="1" applyFill="1" applyBorder="1" applyAlignment="1">
      <alignment horizontal="center" vertical="distributed"/>
    </xf>
    <xf numFmtId="0" fontId="37" fillId="2" borderId="223" xfId="0" applyFont="1" applyFill="1" applyBorder="1" applyAlignment="1">
      <alignment horizontal="center" vertical="distributed"/>
    </xf>
    <xf numFmtId="38" fontId="13" fillId="0" borderId="31" xfId="1" applyFont="1" applyBorder="1" applyAlignment="1" applyProtection="1">
      <alignment horizontal="distributed" vertical="center"/>
    </xf>
    <xf numFmtId="38" fontId="13" fillId="0" borderId="28" xfId="1" applyFont="1" applyBorder="1" applyAlignment="1" applyProtection="1">
      <alignment horizontal="distributed" vertical="center"/>
    </xf>
    <xf numFmtId="38" fontId="37" fillId="2" borderId="28" xfId="1" applyFont="1" applyFill="1" applyBorder="1" applyAlignment="1" applyProtection="1">
      <alignment horizontal="center" vertical="center"/>
    </xf>
    <xf numFmtId="38" fontId="18" fillId="0" borderId="28" xfId="1" applyFont="1" applyFill="1" applyBorder="1" applyAlignment="1" applyProtection="1">
      <alignment horizontal="center" vertical="center"/>
    </xf>
    <xf numFmtId="38" fontId="37" fillId="2" borderId="35" xfId="1" applyFont="1" applyFill="1" applyBorder="1" applyAlignment="1" applyProtection="1">
      <alignment horizontal="center" vertical="center"/>
    </xf>
    <xf numFmtId="0" fontId="13" fillId="0" borderId="79" xfId="0" applyFont="1" applyBorder="1" applyAlignment="1">
      <alignment horizontal="center" vertical="center"/>
    </xf>
    <xf numFmtId="0" fontId="13" fillId="0" borderId="0" xfId="0" applyFont="1" applyAlignment="1">
      <alignment horizontal="center" vertical="center"/>
    </xf>
    <xf numFmtId="0" fontId="13" fillId="0" borderId="28" xfId="0" applyFont="1" applyBorder="1" applyAlignment="1">
      <alignment horizontal="center" vertical="center"/>
    </xf>
    <xf numFmtId="0" fontId="16" fillId="0" borderId="219" xfId="0" applyFont="1" applyBorder="1" applyAlignment="1">
      <alignment horizontal="center" vertical="center"/>
    </xf>
    <xf numFmtId="0" fontId="16" fillId="0" borderId="220" xfId="0" applyFont="1" applyBorder="1" applyAlignment="1">
      <alignment horizontal="center" vertical="center"/>
    </xf>
    <xf numFmtId="0" fontId="6" fillId="2" borderId="30" xfId="0" applyFont="1" applyFill="1" applyBorder="1" applyAlignment="1">
      <alignment horizontal="center" vertical="center"/>
    </xf>
    <xf numFmtId="0" fontId="6" fillId="2" borderId="0" xfId="0" applyFont="1" applyFill="1" applyAlignment="1">
      <alignment horizontal="center" vertical="center"/>
    </xf>
    <xf numFmtId="0" fontId="13" fillId="0" borderId="30" xfId="0" applyFont="1" applyBorder="1" applyAlignment="1">
      <alignment horizontal="distributed" vertical="center"/>
    </xf>
    <xf numFmtId="0" fontId="13" fillId="0" borderId="0" xfId="0" applyFont="1" applyAlignment="1">
      <alignment horizontal="distributed" vertical="center"/>
    </xf>
    <xf numFmtId="0" fontId="37" fillId="2" borderId="0" xfId="0" applyFont="1" applyFill="1" applyAlignment="1">
      <alignment horizontal="center" vertical="center"/>
    </xf>
    <xf numFmtId="0" fontId="37" fillId="2" borderId="34" xfId="0" applyFont="1" applyFill="1" applyBorder="1" applyAlignment="1">
      <alignment horizontal="center" vertical="center"/>
    </xf>
    <xf numFmtId="38" fontId="13" fillId="0" borderId="213" xfId="1" applyFont="1" applyBorder="1" applyAlignment="1" applyProtection="1">
      <alignment horizontal="center" vertical="center"/>
    </xf>
    <xf numFmtId="38" fontId="13" fillId="0" borderId="9" xfId="1" applyFont="1" applyBorder="1" applyAlignment="1" applyProtection="1">
      <alignment horizontal="center" vertical="center"/>
    </xf>
    <xf numFmtId="0" fontId="56" fillId="0" borderId="309" xfId="0" applyFont="1" applyBorder="1" applyAlignment="1">
      <alignment horizontal="center" vertical="center"/>
    </xf>
    <xf numFmtId="0" fontId="37" fillId="2" borderId="309" xfId="0" applyFont="1" applyFill="1" applyBorder="1" applyAlignment="1" applyProtection="1">
      <alignment horizontal="center" vertical="center"/>
      <protection locked="0"/>
    </xf>
    <xf numFmtId="0" fontId="12" fillId="0" borderId="0" xfId="0" applyFont="1" applyAlignment="1">
      <alignment horizontal="center" vertical="center"/>
    </xf>
    <xf numFmtId="0" fontId="49" fillId="0" borderId="28" xfId="0" applyFont="1" applyBorder="1" applyAlignment="1">
      <alignment horizontal="right" vertical="center"/>
    </xf>
    <xf numFmtId="0" fontId="49" fillId="2" borderId="28" xfId="0" applyFont="1" applyFill="1" applyBorder="1" applyAlignment="1">
      <alignment horizontal="left" vertical="center"/>
    </xf>
    <xf numFmtId="0" fontId="49" fillId="2" borderId="28" xfId="0" applyFont="1" applyFill="1" applyBorder="1" applyAlignment="1">
      <alignment horizontal="center" vertical="center"/>
    </xf>
    <xf numFmtId="0" fontId="16" fillId="0" borderId="149" xfId="0" applyFont="1" applyBorder="1" applyAlignment="1">
      <alignment horizontal="distributed" vertical="center"/>
    </xf>
    <xf numFmtId="0" fontId="16" fillId="0" borderId="32" xfId="0" applyFont="1" applyBorder="1" applyAlignment="1">
      <alignment horizontal="distributed" vertical="center"/>
    </xf>
    <xf numFmtId="0" fontId="37" fillId="2" borderId="32" xfId="0" applyFont="1" applyFill="1" applyBorder="1" applyAlignment="1">
      <alignment horizontal="center" vertical="center"/>
    </xf>
    <xf numFmtId="0" fontId="37" fillId="2" borderId="46" xfId="0" applyFont="1" applyFill="1" applyBorder="1" applyAlignment="1">
      <alignment horizontal="center" vertical="center"/>
    </xf>
    <xf numFmtId="0" fontId="13" fillId="0" borderId="212" xfId="0" applyFont="1" applyBorder="1" applyAlignment="1">
      <alignment horizontal="center" vertical="center"/>
    </xf>
    <xf numFmtId="0" fontId="13" fillId="0" borderId="32" xfId="0" applyFont="1" applyBorder="1" applyAlignment="1">
      <alignment horizontal="center" vertical="center"/>
    </xf>
    <xf numFmtId="0" fontId="16" fillId="0" borderId="215" xfId="0" applyFont="1" applyBorder="1" applyAlignment="1">
      <alignment horizontal="center" vertical="center"/>
    </xf>
    <xf numFmtId="0" fontId="16" fillId="0" borderId="216" xfId="0" applyFont="1" applyBorder="1" applyAlignment="1">
      <alignment horizontal="center" vertical="center"/>
    </xf>
    <xf numFmtId="38" fontId="37" fillId="2" borderId="32" xfId="1" applyFont="1" applyFill="1" applyBorder="1" applyAlignment="1" applyProtection="1">
      <alignment horizontal="right" vertical="center" indent="1"/>
    </xf>
    <xf numFmtId="38" fontId="37" fillId="2" borderId="153" xfId="1" applyFont="1" applyFill="1" applyBorder="1" applyAlignment="1" applyProtection="1">
      <alignment horizontal="right" vertical="center" indent="1"/>
    </xf>
    <xf numFmtId="38" fontId="16" fillId="0" borderId="30" xfId="1" applyFont="1" applyBorder="1" applyAlignment="1" applyProtection="1">
      <alignment horizontal="distributed" vertical="center"/>
    </xf>
    <xf numFmtId="38" fontId="16" fillId="0" borderId="0" xfId="1" applyFont="1" applyBorder="1" applyAlignment="1" applyProtection="1">
      <alignment horizontal="distributed" vertical="center"/>
    </xf>
    <xf numFmtId="38" fontId="37" fillId="2" borderId="0" xfId="1" applyFont="1" applyFill="1" applyBorder="1" applyAlignment="1" applyProtection="1">
      <alignment horizontal="center" vertical="center"/>
    </xf>
    <xf numFmtId="38" fontId="13" fillId="0" borderId="0" xfId="1" applyFont="1" applyFill="1" applyBorder="1" applyAlignment="1" applyProtection="1">
      <alignment horizontal="center" vertical="center"/>
    </xf>
    <xf numFmtId="38" fontId="13" fillId="0" borderId="34" xfId="1" applyFont="1" applyFill="1" applyBorder="1" applyAlignment="1" applyProtection="1">
      <alignment horizontal="center" vertical="center"/>
    </xf>
    <xf numFmtId="0" fontId="15" fillId="0" borderId="149" xfId="0" applyFont="1" applyBorder="1" applyAlignment="1">
      <alignment horizontal="left" vertical="center"/>
    </xf>
    <xf numFmtId="0" fontId="15" fillId="0" borderId="32" xfId="0" applyFont="1" applyBorder="1" applyAlignment="1">
      <alignment horizontal="left" vertical="center"/>
    </xf>
    <xf numFmtId="0" fontId="15" fillId="0" borderId="153" xfId="0" applyFont="1" applyBorder="1" applyAlignment="1">
      <alignment horizontal="left" vertical="center"/>
    </xf>
    <xf numFmtId="0" fontId="13" fillId="0" borderId="213" xfId="0" applyFont="1" applyBorder="1" applyAlignment="1">
      <alignment horizontal="center" vertical="center"/>
    </xf>
    <xf numFmtId="0" fontId="13" fillId="0" borderId="9" xfId="0" applyFont="1" applyBorder="1" applyAlignment="1">
      <alignment horizontal="center" vertical="center"/>
    </xf>
    <xf numFmtId="38" fontId="37" fillId="2" borderId="28" xfId="0" applyNumberFormat="1" applyFont="1" applyFill="1" applyBorder="1" applyAlignment="1">
      <alignment horizontal="right" vertical="center" indent="1"/>
    </xf>
    <xf numFmtId="0" fontId="37" fillId="2" borderId="28" xfId="0" applyFont="1" applyFill="1" applyBorder="1" applyAlignment="1">
      <alignment horizontal="right" vertical="center" indent="1"/>
    </xf>
    <xf numFmtId="0" fontId="37" fillId="2" borderId="29" xfId="0" applyFont="1" applyFill="1" applyBorder="1" applyAlignment="1">
      <alignment horizontal="right" vertical="center" indent="1"/>
    </xf>
    <xf numFmtId="0" fontId="37" fillId="2" borderId="178" xfId="0" applyFont="1" applyFill="1" applyBorder="1">
      <alignment vertical="center"/>
    </xf>
    <xf numFmtId="38" fontId="13" fillId="0" borderId="228" xfId="1" applyFont="1" applyBorder="1" applyAlignment="1" applyProtection="1">
      <alignment horizontal="center" vertical="center"/>
    </xf>
    <xf numFmtId="38" fontId="37" fillId="2" borderId="178" xfId="1" applyFont="1" applyFill="1" applyBorder="1" applyAlignment="1" applyProtection="1">
      <alignment horizontal="right" vertical="center"/>
    </xf>
    <xf numFmtId="38" fontId="13" fillId="0" borderId="240" xfId="1" applyFont="1" applyBorder="1" applyAlignment="1" applyProtection="1">
      <alignment horizontal="center" vertical="center"/>
    </xf>
    <xf numFmtId="38" fontId="13" fillId="0" borderId="241" xfId="1" applyFont="1" applyBorder="1" applyAlignment="1" applyProtection="1">
      <alignment horizontal="center" vertical="center"/>
    </xf>
    <xf numFmtId="38" fontId="13" fillId="0" borderId="242" xfId="1" applyFont="1" applyBorder="1" applyAlignment="1" applyProtection="1">
      <alignment horizontal="center" vertical="center"/>
    </xf>
    <xf numFmtId="0" fontId="65" fillId="0" borderId="324" xfId="0" applyFont="1" applyBorder="1" applyAlignment="1">
      <alignment horizontal="left" vertical="center" wrapText="1" indent="2"/>
    </xf>
    <xf numFmtId="0" fontId="65" fillId="0" borderId="14" xfId="0" applyFont="1" applyBorder="1" applyAlignment="1">
      <alignment horizontal="left" vertical="center" indent="2"/>
    </xf>
    <xf numFmtId="0" fontId="65" fillId="0" borderId="325" xfId="0" applyFont="1" applyBorder="1" applyAlignment="1">
      <alignment horizontal="left" vertical="center" indent="2"/>
    </xf>
    <xf numFmtId="0" fontId="65" fillId="0" borderId="30" xfId="0" applyFont="1" applyBorder="1" applyAlignment="1">
      <alignment horizontal="left" vertical="center" indent="2"/>
    </xf>
    <xf numFmtId="0" fontId="65" fillId="0" borderId="0" xfId="0" applyFont="1" applyAlignment="1">
      <alignment horizontal="left" vertical="center" indent="2"/>
    </xf>
    <xf numFmtId="0" fontId="65" fillId="0" borderId="34" xfId="0" applyFont="1" applyBorder="1" applyAlignment="1">
      <alignment horizontal="left" vertical="center" indent="2"/>
    </xf>
    <xf numFmtId="0" fontId="65" fillId="0" borderId="326" xfId="0" applyFont="1" applyBorder="1" applyAlignment="1">
      <alignment horizontal="left" vertical="center" indent="2"/>
    </xf>
    <xf numFmtId="0" fontId="65" fillId="0" borderId="33" xfId="0" applyFont="1" applyBorder="1" applyAlignment="1">
      <alignment horizontal="left" vertical="center" indent="2"/>
    </xf>
    <xf numFmtId="0" fontId="65" fillId="0" borderId="327" xfId="0" applyFont="1" applyBorder="1" applyAlignment="1">
      <alignment horizontal="left" vertical="center" indent="2"/>
    </xf>
    <xf numFmtId="0" fontId="37" fillId="0" borderId="28" xfId="0" applyFont="1" applyBorder="1" applyAlignment="1">
      <alignment horizontal="center" vertical="center"/>
    </xf>
    <xf numFmtId="38" fontId="37" fillId="0" borderId="244" xfId="1" applyFont="1" applyBorder="1" applyAlignment="1" applyProtection="1">
      <alignment vertical="center"/>
    </xf>
    <xf numFmtId="38" fontId="37" fillId="0" borderId="236" xfId="1" applyFont="1" applyBorder="1" applyAlignment="1" applyProtection="1">
      <alignment vertical="center"/>
    </xf>
    <xf numFmtId="38" fontId="37" fillId="0" borderId="243" xfId="1" applyFont="1" applyBorder="1" applyAlignment="1" applyProtection="1">
      <alignment vertical="center"/>
    </xf>
    <xf numFmtId="40" fontId="37" fillId="0" borderId="244" xfId="1" applyNumberFormat="1" applyFont="1" applyFill="1" applyBorder="1" applyAlignment="1" applyProtection="1">
      <alignment horizontal="center" vertical="center"/>
    </xf>
    <xf numFmtId="40" fontId="37" fillId="0" borderId="236" xfId="1" applyNumberFormat="1" applyFont="1" applyFill="1" applyBorder="1" applyAlignment="1" applyProtection="1">
      <alignment horizontal="center" vertical="center"/>
    </xf>
    <xf numFmtId="40" fontId="37" fillId="0" borderId="236" xfId="1" applyNumberFormat="1" applyFont="1" applyFill="1" applyBorder="1" applyAlignment="1" applyProtection="1">
      <alignment vertical="center"/>
    </xf>
    <xf numFmtId="40" fontId="37" fillId="0" borderId="302" xfId="1" applyNumberFormat="1" applyFont="1" applyFill="1" applyBorder="1" applyAlignment="1" applyProtection="1">
      <alignment vertical="center"/>
    </xf>
    <xf numFmtId="40" fontId="37" fillId="0" borderId="222" xfId="1" applyNumberFormat="1" applyFont="1" applyFill="1" applyBorder="1" applyAlignment="1" applyProtection="1">
      <alignment horizontal="right" vertical="center"/>
    </xf>
    <xf numFmtId="38" fontId="37" fillId="0" borderId="222" xfId="1" applyFont="1" applyFill="1" applyBorder="1" applyAlignment="1" applyProtection="1">
      <alignment horizontal="right" vertical="center"/>
    </xf>
    <xf numFmtId="0" fontId="3" fillId="0" borderId="117" xfId="0" applyFont="1" applyBorder="1" applyAlignment="1" applyProtection="1">
      <alignment horizontal="center" vertical="center"/>
      <protection locked="0"/>
    </xf>
    <xf numFmtId="0" fontId="3" fillId="0" borderId="118" xfId="0" applyFont="1" applyBorder="1" applyAlignment="1" applyProtection="1">
      <alignment horizontal="center" vertical="center"/>
      <protection locked="0"/>
    </xf>
    <xf numFmtId="0" fontId="3" fillId="0" borderId="116" xfId="0" applyFont="1" applyBorder="1" applyAlignment="1" applyProtection="1">
      <alignment horizontal="center" vertical="center"/>
      <protection locked="0"/>
    </xf>
    <xf numFmtId="38" fontId="3" fillId="0" borderId="23" xfId="1" applyFont="1" applyBorder="1" applyAlignment="1">
      <alignment horizontal="right" vertical="center"/>
    </xf>
    <xf numFmtId="38" fontId="3" fillId="0" borderId="24" xfId="1" applyFont="1" applyBorder="1" applyAlignment="1">
      <alignment horizontal="right" vertical="center"/>
    </xf>
    <xf numFmtId="38" fontId="3" fillId="0" borderId="112" xfId="1" applyFont="1" applyBorder="1" applyAlignment="1">
      <alignment horizontal="right" vertical="center"/>
    </xf>
    <xf numFmtId="0" fontId="3" fillId="0" borderId="16"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38" fontId="3" fillId="0" borderId="16" xfId="1" applyFont="1" applyBorder="1" applyAlignment="1">
      <alignment horizontal="right" vertical="center"/>
    </xf>
    <xf numFmtId="38" fontId="3" fillId="0" borderId="18" xfId="1" applyFont="1" applyBorder="1" applyAlignment="1">
      <alignment horizontal="right" vertical="center"/>
    </xf>
    <xf numFmtId="38" fontId="3" fillId="0" borderId="316" xfId="1" applyFont="1" applyBorder="1" applyAlignment="1">
      <alignment horizontal="right" vertical="center"/>
    </xf>
    <xf numFmtId="38" fontId="3" fillId="0" borderId="17" xfId="1" applyFont="1" applyBorder="1" applyAlignment="1">
      <alignment horizontal="right" vertical="center"/>
    </xf>
    <xf numFmtId="0" fontId="7" fillId="0" borderId="10" xfId="0" applyFont="1" applyBorder="1" applyAlignment="1">
      <alignment horizontal="left" vertical="center" shrinkToFit="1"/>
    </xf>
    <xf numFmtId="0" fontId="0" fillId="0" borderId="11" xfId="0" applyBorder="1" applyAlignment="1">
      <alignment horizontal="left" vertical="center" shrinkToFit="1"/>
    </xf>
    <xf numFmtId="0" fontId="0" fillId="0" borderId="12" xfId="0" applyBorder="1" applyAlignment="1">
      <alignment horizontal="left" vertical="center" shrinkToFit="1"/>
    </xf>
    <xf numFmtId="0" fontId="0" fillId="0" borderId="9" xfId="0" applyBorder="1" applyAlignment="1">
      <alignment horizontal="left" vertical="center" shrinkToFit="1"/>
    </xf>
    <xf numFmtId="0" fontId="0" fillId="0" borderId="8" xfId="0" applyBorder="1" applyAlignment="1">
      <alignment horizontal="left" vertical="center" shrinkToFit="1"/>
    </xf>
    <xf numFmtId="38" fontId="3" fillId="0" borderId="319" xfId="1" applyFont="1" applyBorder="1" applyAlignment="1">
      <alignment horizontal="right" vertical="center"/>
    </xf>
    <xf numFmtId="38" fontId="3" fillId="0" borderId="320" xfId="1" applyFont="1" applyBorder="1" applyAlignment="1">
      <alignment horizontal="right" vertical="center"/>
    </xf>
    <xf numFmtId="38" fontId="3" fillId="0" borderId="321" xfId="1" applyFont="1" applyBorder="1" applyAlignment="1">
      <alignment horizontal="right" vertical="center"/>
    </xf>
    <xf numFmtId="0" fontId="3" fillId="0" borderId="123" xfId="0" applyFont="1" applyBorder="1" applyAlignment="1" applyProtection="1">
      <alignment horizontal="center" vertical="center"/>
      <protection locked="0"/>
    </xf>
    <xf numFmtId="0" fontId="3" fillId="0" borderId="124" xfId="0" applyFont="1" applyBorder="1" applyAlignment="1" applyProtection="1">
      <alignment horizontal="center" vertical="center"/>
      <protection locked="0"/>
    </xf>
    <xf numFmtId="0" fontId="3" fillId="0" borderId="120" xfId="0" applyFont="1" applyBorder="1" applyAlignment="1" applyProtection="1">
      <alignment horizontal="center" vertical="center"/>
      <protection locked="0"/>
    </xf>
    <xf numFmtId="38" fontId="3" fillId="2" borderId="123" xfId="1" applyFont="1" applyFill="1" applyBorder="1" applyAlignment="1" applyProtection="1">
      <alignment horizontal="right" vertical="center"/>
      <protection locked="0"/>
    </xf>
    <xf numFmtId="38" fontId="3" fillId="2" borderId="124" xfId="1" applyFont="1" applyFill="1" applyBorder="1" applyAlignment="1" applyProtection="1">
      <alignment horizontal="right" vertical="center"/>
      <protection locked="0"/>
    </xf>
    <xf numFmtId="38" fontId="3" fillId="2" borderId="125" xfId="1" applyFont="1" applyFill="1" applyBorder="1" applyAlignment="1" applyProtection="1">
      <alignment horizontal="right" vertical="center"/>
      <protection locked="0"/>
    </xf>
    <xf numFmtId="0" fontId="22" fillId="0" borderId="0" xfId="0" applyFont="1">
      <alignment vertical="center"/>
    </xf>
    <xf numFmtId="0" fontId="28" fillId="0" borderId="0" xfId="0" applyFont="1">
      <alignment vertical="center"/>
    </xf>
    <xf numFmtId="38" fontId="37" fillId="2" borderId="178" xfId="1" applyFont="1" applyFill="1" applyBorder="1" applyAlignment="1" applyProtection="1">
      <alignment vertical="center"/>
      <protection locked="0"/>
    </xf>
    <xf numFmtId="40" fontId="37" fillId="2" borderId="178" xfId="1" applyNumberFormat="1" applyFont="1" applyFill="1" applyBorder="1" applyAlignment="1" applyProtection="1">
      <alignment horizontal="right" vertical="center"/>
      <protection locked="0"/>
    </xf>
    <xf numFmtId="0" fontId="37" fillId="2" borderId="49" xfId="0" applyFont="1" applyFill="1" applyBorder="1" applyAlignment="1" applyProtection="1">
      <alignment horizontal="center" vertical="center" textRotation="255" shrinkToFit="1"/>
      <protection locked="0"/>
    </xf>
    <xf numFmtId="0" fontId="37" fillId="2" borderId="50" xfId="0" applyFont="1" applyFill="1" applyBorder="1" applyAlignment="1" applyProtection="1">
      <alignment horizontal="center" vertical="center" textRotation="255" shrinkToFit="1"/>
      <protection locked="0"/>
    </xf>
    <xf numFmtId="0" fontId="37" fillId="2" borderId="48" xfId="0" applyFont="1" applyFill="1" applyBorder="1" applyAlignment="1" applyProtection="1">
      <alignment horizontal="center" vertical="center" textRotation="255" shrinkToFit="1"/>
      <protection locked="0"/>
    </xf>
    <xf numFmtId="0" fontId="53" fillId="2" borderId="178" xfId="0" applyFont="1" applyFill="1" applyBorder="1" applyAlignment="1" applyProtection="1">
      <alignment horizontal="center" vertical="center" shrinkToFit="1"/>
      <protection locked="0"/>
    </xf>
    <xf numFmtId="0" fontId="49" fillId="2" borderId="28" xfId="0" applyFont="1" applyFill="1" applyBorder="1" applyAlignment="1" applyProtection="1">
      <alignment horizontal="center" vertical="center"/>
      <protection locked="0"/>
    </xf>
    <xf numFmtId="0" fontId="13" fillId="0" borderId="233" xfId="0" applyFont="1" applyBorder="1" applyAlignment="1">
      <alignment horizontal="distributed" vertical="center"/>
    </xf>
    <xf numFmtId="0" fontId="13" fillId="0" borderId="218" xfId="0" applyFont="1" applyBorder="1" applyAlignment="1">
      <alignment horizontal="distributed" vertical="center"/>
    </xf>
    <xf numFmtId="38" fontId="37" fillId="2" borderId="9" xfId="1" applyFont="1" applyFill="1" applyBorder="1" applyAlignment="1" applyProtection="1">
      <alignment horizontal="center" vertical="center"/>
      <protection locked="0"/>
    </xf>
    <xf numFmtId="0" fontId="37" fillId="2" borderId="9" xfId="0" applyFont="1" applyFill="1" applyBorder="1" applyAlignment="1" applyProtection="1">
      <alignment horizontal="center" vertical="center"/>
      <protection locked="0"/>
    </xf>
    <xf numFmtId="0" fontId="37" fillId="2" borderId="234" xfId="0" applyFont="1" applyFill="1" applyBorder="1" applyAlignment="1" applyProtection="1">
      <alignment horizontal="center" vertical="center"/>
      <protection locked="0"/>
    </xf>
    <xf numFmtId="38" fontId="37" fillId="2" borderId="32" xfId="1" applyFont="1" applyFill="1" applyBorder="1" applyAlignment="1" applyProtection="1">
      <alignment horizontal="right" vertical="center" indent="1"/>
      <protection locked="0"/>
    </xf>
    <xf numFmtId="38" fontId="37" fillId="2" borderId="153" xfId="1" applyFont="1" applyFill="1" applyBorder="1" applyAlignment="1" applyProtection="1">
      <alignment horizontal="right" vertical="center" indent="1"/>
      <protection locked="0"/>
    </xf>
    <xf numFmtId="38" fontId="37" fillId="2" borderId="9" xfId="1" applyFont="1" applyFill="1" applyBorder="1" applyAlignment="1" applyProtection="1">
      <alignment horizontal="right" vertical="center" indent="1"/>
      <protection locked="0"/>
    </xf>
    <xf numFmtId="38" fontId="37" fillId="2" borderId="214" xfId="1" applyFont="1" applyFill="1" applyBorder="1" applyAlignment="1" applyProtection="1">
      <alignment horizontal="right" vertical="center" indent="1"/>
      <protection locked="0"/>
    </xf>
    <xf numFmtId="38" fontId="37" fillId="2" borderId="28" xfId="0" applyNumberFormat="1" applyFont="1" applyFill="1" applyBorder="1" applyAlignment="1" applyProtection="1">
      <alignment horizontal="right" vertical="center" indent="1"/>
      <protection locked="0"/>
    </xf>
    <xf numFmtId="0" fontId="37" fillId="2" borderId="28" xfId="0" applyFont="1" applyFill="1" applyBorder="1" applyAlignment="1" applyProtection="1">
      <alignment horizontal="right" vertical="center" indent="1"/>
      <protection locked="0"/>
    </xf>
    <xf numFmtId="0" fontId="37" fillId="2" borderId="29" xfId="0" applyFont="1" applyFill="1" applyBorder="1" applyAlignment="1" applyProtection="1">
      <alignment horizontal="right" vertical="center" indent="1"/>
      <protection locked="0"/>
    </xf>
    <xf numFmtId="0" fontId="16" fillId="0" borderId="229" xfId="0" applyFont="1" applyBorder="1" applyAlignment="1">
      <alignment horizontal="distributed" vertical="center"/>
    </xf>
    <xf numFmtId="0" fontId="16" fillId="0" borderId="318" xfId="0" applyFont="1" applyBorder="1" applyAlignment="1">
      <alignment horizontal="distributed" vertical="center"/>
    </xf>
    <xf numFmtId="38" fontId="37" fillId="2" borderId="28" xfId="1" applyFont="1" applyFill="1" applyBorder="1" applyAlignment="1" applyProtection="1">
      <alignment horizontal="center" vertical="center"/>
      <protection locked="0"/>
    </xf>
    <xf numFmtId="38" fontId="13" fillId="0" borderId="220" xfId="1" applyFont="1" applyBorder="1" applyAlignment="1" applyProtection="1">
      <alignment horizontal="distributed" vertical="center"/>
    </xf>
    <xf numFmtId="0" fontId="3" fillId="2" borderId="28" xfId="0" applyFont="1" applyFill="1" applyBorder="1" applyAlignment="1" applyProtection="1">
      <alignment horizontal="center" vertical="center" shrinkToFit="1"/>
      <protection locked="0"/>
    </xf>
    <xf numFmtId="0" fontId="3" fillId="2" borderId="35" xfId="0" applyFont="1" applyFill="1" applyBorder="1" applyAlignment="1" applyProtection="1">
      <alignment horizontal="center" vertical="center" shrinkToFit="1"/>
      <protection locked="0"/>
    </xf>
    <xf numFmtId="0" fontId="3" fillId="2" borderId="67" xfId="0" applyFont="1" applyFill="1" applyBorder="1" applyAlignment="1" applyProtection="1">
      <alignment horizontal="center" vertical="center" shrinkToFit="1"/>
      <protection locked="0"/>
    </xf>
    <xf numFmtId="0" fontId="3" fillId="2" borderId="62" xfId="0" applyFont="1" applyFill="1" applyBorder="1" applyAlignment="1" applyProtection="1">
      <alignment horizontal="center" vertical="center" shrinkToFit="1"/>
      <protection locked="0"/>
    </xf>
    <xf numFmtId="0" fontId="3" fillId="2" borderId="66" xfId="0" applyFont="1" applyFill="1" applyBorder="1" applyAlignment="1" applyProtection="1">
      <alignment horizontal="center" vertical="center" shrinkToFit="1"/>
      <protection locked="0"/>
    </xf>
    <xf numFmtId="0" fontId="3" fillId="2" borderId="47" xfId="0" applyFont="1" applyFill="1" applyBorder="1" applyAlignment="1" applyProtection="1">
      <alignment horizontal="center" vertical="center" shrinkToFit="1"/>
      <protection locked="0"/>
    </xf>
    <xf numFmtId="0" fontId="3" fillId="2" borderId="42" xfId="0" applyFont="1" applyFill="1" applyBorder="1" applyAlignment="1" applyProtection="1">
      <alignment horizontal="center" vertical="center" shrinkToFit="1"/>
      <protection locked="0"/>
    </xf>
    <xf numFmtId="0" fontId="3" fillId="2" borderId="40" xfId="0" applyFont="1" applyFill="1" applyBorder="1" applyAlignment="1" applyProtection="1">
      <alignment horizontal="center" vertical="center" shrinkToFit="1"/>
      <protection locked="0"/>
    </xf>
    <xf numFmtId="0" fontId="3" fillId="2" borderId="41" xfId="0" applyFont="1" applyFill="1" applyBorder="1" applyAlignment="1" applyProtection="1">
      <alignment horizontal="center" vertical="center" shrinkToFit="1"/>
      <protection locked="0"/>
    </xf>
    <xf numFmtId="0" fontId="6" fillId="2" borderId="42" xfId="0" applyFont="1" applyFill="1" applyBorder="1" applyAlignment="1" applyProtection="1">
      <alignment horizontal="center" vertical="center" shrinkToFit="1"/>
      <protection locked="0"/>
    </xf>
    <xf numFmtId="0" fontId="6" fillId="2" borderId="40" xfId="0" applyFont="1" applyFill="1" applyBorder="1" applyAlignment="1" applyProtection="1">
      <alignment horizontal="center" vertical="center" shrinkToFit="1"/>
      <protection locked="0"/>
    </xf>
    <xf numFmtId="0" fontId="6" fillId="2" borderId="43" xfId="0" applyFont="1" applyFill="1" applyBorder="1" applyAlignment="1" applyProtection="1">
      <alignment horizontal="center" vertical="center" shrinkToFit="1"/>
      <protection locked="0"/>
    </xf>
    <xf numFmtId="0" fontId="6" fillId="2" borderId="79" xfId="0" applyFont="1" applyFill="1" applyBorder="1" applyAlignment="1" applyProtection="1">
      <alignment horizontal="center" vertical="center" wrapText="1" shrinkToFit="1"/>
      <protection locked="0"/>
    </xf>
    <xf numFmtId="0" fontId="6" fillId="2" borderId="0" xfId="0" applyFont="1" applyFill="1" applyAlignment="1" applyProtection="1">
      <alignment horizontal="center" vertical="center" shrinkToFit="1"/>
      <protection locked="0"/>
    </xf>
    <xf numFmtId="0" fontId="6" fillId="2" borderId="151" xfId="0" applyFont="1" applyFill="1" applyBorder="1" applyAlignment="1" applyProtection="1">
      <alignment horizontal="center" vertical="center" shrinkToFit="1"/>
      <protection locked="0"/>
    </xf>
    <xf numFmtId="0" fontId="6" fillId="2" borderId="47" xfId="0" applyFont="1" applyFill="1" applyBorder="1" applyAlignment="1" applyProtection="1">
      <alignment horizontal="center" vertical="center" shrinkToFit="1"/>
      <protection locked="0"/>
    </xf>
    <xf numFmtId="0" fontId="6" fillId="2" borderId="28" xfId="0" applyFont="1" applyFill="1" applyBorder="1" applyAlignment="1" applyProtection="1">
      <alignment horizontal="center" vertical="center" shrinkToFit="1"/>
      <protection locked="0"/>
    </xf>
    <xf numFmtId="0" fontId="6" fillId="2" borderId="29" xfId="0" applyFont="1" applyFill="1" applyBorder="1" applyAlignment="1" applyProtection="1">
      <alignment horizontal="center" vertical="center" shrinkToFit="1"/>
      <protection locked="0"/>
    </xf>
    <xf numFmtId="0" fontId="37" fillId="2" borderId="178" xfId="0" applyFont="1" applyFill="1" applyBorder="1" applyAlignment="1" applyProtection="1">
      <alignment horizontal="left" vertical="center"/>
      <protection locked="0"/>
    </xf>
    <xf numFmtId="0" fontId="6" fillId="2" borderId="3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protection locked="0"/>
    </xf>
    <xf numFmtId="0" fontId="6" fillId="2" borderId="30" xfId="0" applyFont="1" applyFill="1" applyBorder="1" applyAlignment="1" applyProtection="1">
      <alignment horizontal="center" vertical="center"/>
      <protection locked="0"/>
    </xf>
    <xf numFmtId="0" fontId="37" fillId="2" borderId="222" xfId="0" applyFont="1" applyFill="1" applyBorder="1" applyAlignment="1" applyProtection="1">
      <alignment horizontal="center" vertical="distributed"/>
      <protection locked="0"/>
    </xf>
    <xf numFmtId="0" fontId="37" fillId="2" borderId="223" xfId="0" applyFont="1" applyFill="1" applyBorder="1" applyAlignment="1" applyProtection="1">
      <alignment horizontal="center" vertical="distributed"/>
      <protection locked="0"/>
    </xf>
    <xf numFmtId="0" fontId="49" fillId="2" borderId="28" xfId="0" applyFont="1" applyFill="1" applyBorder="1" applyAlignment="1" applyProtection="1">
      <alignment horizontal="left" vertical="center"/>
      <protection locked="0"/>
    </xf>
    <xf numFmtId="38" fontId="37" fillId="2" borderId="35" xfId="1" applyFont="1" applyFill="1" applyBorder="1" applyAlignment="1" applyProtection="1">
      <alignment horizontal="center" vertical="center"/>
      <protection locked="0"/>
    </xf>
    <xf numFmtId="0" fontId="37" fillId="2" borderId="11" xfId="0" applyFont="1" applyFill="1" applyBorder="1" applyAlignment="1" applyProtection="1">
      <alignment horizontal="center" vertical="center"/>
      <protection locked="0"/>
    </xf>
    <xf numFmtId="0" fontId="37" fillId="2" borderId="317" xfId="0" applyFont="1" applyFill="1" applyBorder="1" applyAlignment="1" applyProtection="1">
      <alignment horizontal="center" vertical="center"/>
      <protection locked="0"/>
    </xf>
    <xf numFmtId="38" fontId="13" fillId="0" borderId="9" xfId="1" applyFont="1" applyFill="1" applyBorder="1" applyAlignment="1" applyProtection="1">
      <alignment horizontal="center" vertical="center"/>
    </xf>
    <xf numFmtId="38" fontId="13" fillId="0" borderId="234" xfId="1" applyFont="1" applyFill="1" applyBorder="1" applyAlignment="1" applyProtection="1">
      <alignment horizontal="center" vertical="center"/>
    </xf>
    <xf numFmtId="0" fontId="37" fillId="2" borderId="230" xfId="0" applyFont="1" applyFill="1" applyBorder="1" applyAlignment="1" applyProtection="1">
      <alignment horizontal="center" vertical="center"/>
      <protection locked="0"/>
    </xf>
    <xf numFmtId="0" fontId="37" fillId="2" borderId="231" xfId="0" applyFont="1" applyFill="1" applyBorder="1" applyAlignment="1" applyProtection="1">
      <alignment horizontal="center" vertical="center"/>
      <protection locked="0"/>
    </xf>
    <xf numFmtId="0" fontId="11" fillId="2" borderId="0" xfId="0" applyFont="1" applyFill="1" applyProtection="1">
      <alignment vertical="center"/>
      <protection locked="0"/>
    </xf>
    <xf numFmtId="0" fontId="3" fillId="0" borderId="9" xfId="0" applyFont="1" applyBorder="1" applyAlignment="1">
      <alignment horizontal="center" vertical="center"/>
    </xf>
    <xf numFmtId="0" fontId="9" fillId="0" borderId="173" xfId="0" applyFont="1" applyBorder="1" applyAlignment="1">
      <alignment horizontal="center" vertical="center" shrinkToFit="1"/>
    </xf>
    <xf numFmtId="0" fontId="9" fillId="0" borderId="183" xfId="0" applyFont="1" applyBorder="1" applyAlignment="1">
      <alignment horizontal="center" vertical="center" shrinkToFit="1"/>
    </xf>
    <xf numFmtId="40" fontId="3" fillId="0" borderId="9" xfId="1" applyNumberFormat="1" applyFont="1" applyBorder="1" applyAlignment="1" applyProtection="1">
      <alignment horizontal="center" vertical="center"/>
    </xf>
    <xf numFmtId="0" fontId="3" fillId="0" borderId="173" xfId="0" applyFont="1" applyBorder="1" applyAlignment="1">
      <alignment horizontal="left" vertical="center" wrapText="1"/>
    </xf>
    <xf numFmtId="0" fontId="3" fillId="0" borderId="9" xfId="0" applyFont="1" applyBorder="1" applyAlignment="1">
      <alignment horizontal="left" vertical="center" wrapText="1"/>
    </xf>
    <xf numFmtId="0" fontId="3" fillId="0" borderId="183" xfId="0" applyFont="1" applyBorder="1" applyAlignment="1">
      <alignment horizontal="left" vertical="center" wrapText="1"/>
    </xf>
    <xf numFmtId="0" fontId="1" fillId="0" borderId="173" xfId="0" applyFont="1" applyBorder="1" applyAlignment="1">
      <alignment horizontal="center" vertical="center" shrinkToFit="1"/>
    </xf>
    <xf numFmtId="0" fontId="1" fillId="0" borderId="183" xfId="0" applyFont="1" applyBorder="1" applyAlignment="1">
      <alignment horizontal="center" vertical="center" shrinkToFit="1"/>
    </xf>
    <xf numFmtId="40" fontId="3" fillId="0" borderId="173" xfId="1" applyNumberFormat="1" applyFont="1" applyBorder="1" applyAlignment="1" applyProtection="1">
      <alignment horizontal="right" vertical="center"/>
    </xf>
    <xf numFmtId="40" fontId="3" fillId="0" borderId="183" xfId="1" applyNumberFormat="1" applyFont="1" applyBorder="1" applyAlignment="1" applyProtection="1">
      <alignment horizontal="right" vertical="center"/>
    </xf>
    <xf numFmtId="38" fontId="10" fillId="0" borderId="0" xfId="1" applyFont="1" applyAlignment="1" applyProtection="1">
      <alignment horizontal="distributed" vertical="center"/>
    </xf>
    <xf numFmtId="0" fontId="10" fillId="0" borderId="54" xfId="0" applyFont="1" applyBorder="1" applyAlignment="1">
      <alignment horizontal="center" vertical="center" shrinkToFit="1"/>
    </xf>
    <xf numFmtId="0" fontId="10" fillId="0" borderId="55" xfId="0" applyFont="1" applyBorder="1" applyAlignment="1">
      <alignment horizontal="center" vertical="center" shrinkToFit="1"/>
    </xf>
    <xf numFmtId="0" fontId="10" fillId="0" borderId="0" xfId="0" applyFont="1" applyAlignment="1">
      <alignment horizontal="center" vertical="center" shrinkToFit="1"/>
    </xf>
    <xf numFmtId="0" fontId="3" fillId="0" borderId="170" xfId="0" applyFont="1" applyBorder="1" applyAlignment="1">
      <alignment horizontal="center" vertical="distributed"/>
    </xf>
    <xf numFmtId="0" fontId="3" fillId="0" borderId="171" xfId="0" applyFont="1" applyBorder="1" applyAlignment="1">
      <alignment horizontal="center" vertical="distributed"/>
    </xf>
    <xf numFmtId="0" fontId="3" fillId="0" borderId="172" xfId="0" applyFont="1" applyBorder="1" applyAlignment="1">
      <alignment horizontal="center" vertical="distributed"/>
    </xf>
    <xf numFmtId="38" fontId="3" fillId="0" borderId="0" xfId="1" applyFont="1" applyAlignment="1" applyProtection="1">
      <alignment horizontal="center" vertical="center"/>
    </xf>
    <xf numFmtId="38" fontId="26" fillId="0" borderId="0" xfId="1" applyFont="1" applyAlignment="1" applyProtection="1">
      <alignment horizontal="center" vertical="center"/>
    </xf>
    <xf numFmtId="38" fontId="3" fillId="0" borderId="57" xfId="1" applyFont="1" applyBorder="1" applyAlignment="1" applyProtection="1">
      <alignment horizontal="center" vertical="center"/>
    </xf>
    <xf numFmtId="40" fontId="3" fillId="0" borderId="9" xfId="1" applyNumberFormat="1" applyFont="1" applyBorder="1" applyAlignment="1" applyProtection="1">
      <alignment horizontal="right" vertical="center"/>
    </xf>
    <xf numFmtId="0" fontId="10" fillId="0" borderId="52" xfId="0" applyFont="1" applyBorder="1" applyAlignment="1">
      <alignment horizontal="distributed" vertical="center"/>
    </xf>
    <xf numFmtId="0" fontId="10" fillId="0" borderId="0" xfId="0" applyFont="1" applyAlignment="1">
      <alignment horizontal="distributed" vertical="center"/>
    </xf>
    <xf numFmtId="0" fontId="21" fillId="0" borderId="0" xfId="0" applyFont="1" applyAlignment="1">
      <alignment horizontal="center" vertical="center"/>
    </xf>
    <xf numFmtId="0" fontId="6" fillId="0" borderId="55" xfId="0" applyFont="1" applyBorder="1" applyAlignment="1">
      <alignment horizontal="right" vertical="center"/>
    </xf>
    <xf numFmtId="0" fontId="6" fillId="0" borderId="55" xfId="0" applyFont="1" applyBorder="1" applyAlignment="1">
      <alignment horizontal="left" vertical="center"/>
    </xf>
    <xf numFmtId="0" fontId="6" fillId="0" borderId="55" xfId="0" applyFont="1" applyBorder="1" applyAlignment="1">
      <alignment horizontal="center" vertical="center"/>
    </xf>
    <xf numFmtId="0" fontId="25" fillId="0" borderId="90" xfId="0" applyFont="1" applyBorder="1" applyAlignment="1">
      <alignment horizontal="distributed" vertical="center" wrapText="1"/>
    </xf>
    <xf numFmtId="0" fontId="25" fillId="0" borderId="51" xfId="0" applyFont="1" applyBorder="1" applyAlignment="1">
      <alignment horizontal="distributed" vertical="center"/>
    </xf>
    <xf numFmtId="0" fontId="37" fillId="0" borderId="0" xfId="1" applyNumberFormat="1" applyFont="1" applyAlignment="1" applyProtection="1">
      <alignment horizontal="center" vertical="center"/>
    </xf>
    <xf numFmtId="0" fontId="37" fillId="0" borderId="57" xfId="1" applyNumberFormat="1" applyFont="1" applyBorder="1" applyAlignment="1" applyProtection="1">
      <alignment horizontal="center" vertical="center"/>
    </xf>
    <xf numFmtId="0" fontId="10" fillId="0" borderId="156" xfId="0" applyFont="1" applyBorder="1" applyAlignment="1">
      <alignment horizontal="center" vertical="center"/>
    </xf>
    <xf numFmtId="0" fontId="10" fillId="0" borderId="51" xfId="0" applyFont="1" applyBorder="1" applyAlignment="1">
      <alignment horizontal="center" vertical="center"/>
    </xf>
    <xf numFmtId="0" fontId="10" fillId="0" borderId="160" xfId="0" applyFont="1" applyBorder="1" applyAlignment="1">
      <alignment horizontal="center" vertical="center"/>
    </xf>
    <xf numFmtId="0" fontId="25" fillId="0" borderId="161" xfId="0" applyFont="1" applyBorder="1" applyAlignment="1">
      <alignment horizontal="center" vertical="center"/>
    </xf>
    <xf numFmtId="0" fontId="25" fillId="0" borderId="160" xfId="0" applyFont="1" applyBorder="1" applyAlignment="1">
      <alignment horizontal="center" vertical="center"/>
    </xf>
    <xf numFmtId="38" fontId="3" fillId="0" borderId="161" xfId="1" applyFont="1" applyBorder="1" applyAlignment="1" applyProtection="1">
      <alignment horizontal="right" vertical="center" indent="1"/>
    </xf>
    <xf numFmtId="38" fontId="3" fillId="0" borderId="51" xfId="1" applyFont="1" applyBorder="1" applyAlignment="1" applyProtection="1">
      <alignment horizontal="right" vertical="center" indent="1"/>
    </xf>
    <xf numFmtId="38" fontId="3" fillId="0" borderId="83" xfId="1" applyFont="1" applyBorder="1" applyAlignment="1" applyProtection="1">
      <alignment horizontal="right" vertical="center" indent="1"/>
    </xf>
    <xf numFmtId="0" fontId="10" fillId="0" borderId="147" xfId="0" applyFont="1" applyBorder="1" applyAlignment="1">
      <alignment horizontal="center" vertical="center"/>
    </xf>
    <xf numFmtId="0" fontId="10" fillId="0" borderId="9" xfId="0" applyFont="1" applyBorder="1" applyAlignment="1">
      <alignment horizontal="center" vertical="center"/>
    </xf>
    <xf numFmtId="0" fontId="10" fillId="0" borderId="146" xfId="0" applyFont="1" applyBorder="1" applyAlignment="1">
      <alignment horizontal="center" vertical="center"/>
    </xf>
    <xf numFmtId="0" fontId="25" fillId="0" borderId="145" xfId="0" applyFont="1" applyBorder="1" applyAlignment="1">
      <alignment horizontal="center" vertical="center"/>
    </xf>
    <xf numFmtId="0" fontId="25" fillId="0" borderId="146" xfId="0" applyFont="1" applyBorder="1" applyAlignment="1">
      <alignment horizontal="center" vertical="center"/>
    </xf>
    <xf numFmtId="38" fontId="3" fillId="0" borderId="145" xfId="1" applyFont="1" applyBorder="1" applyAlignment="1" applyProtection="1">
      <alignment horizontal="right" vertical="center" indent="1"/>
    </xf>
    <xf numFmtId="38" fontId="3" fillId="0" borderId="9" xfId="1" applyFont="1" applyBorder="1" applyAlignment="1" applyProtection="1">
      <alignment horizontal="right" vertical="center" indent="1"/>
    </xf>
    <xf numFmtId="38" fontId="3" fillId="0" borderId="162" xfId="1" applyFont="1" applyBorder="1" applyAlignment="1" applyProtection="1">
      <alignment horizontal="right" vertical="center" indent="1"/>
    </xf>
    <xf numFmtId="0" fontId="23" fillId="0" borderId="90" xfId="0" applyFont="1" applyBorder="1" applyAlignment="1">
      <alignment horizontal="left" vertical="center"/>
    </xf>
    <xf numFmtId="0" fontId="23" fillId="0" borderId="51" xfId="0" applyFont="1" applyBorder="1" applyAlignment="1">
      <alignment horizontal="left" vertical="center"/>
    </xf>
    <xf numFmtId="0" fontId="23" fillId="0" borderId="83" xfId="0" applyFont="1" applyBorder="1" applyAlignment="1">
      <alignment horizontal="left" vertical="center"/>
    </xf>
    <xf numFmtId="38" fontId="37" fillId="0" borderId="0" xfId="1" applyFont="1" applyAlignment="1" applyProtection="1">
      <alignment horizontal="center" vertical="center"/>
    </xf>
    <xf numFmtId="38" fontId="37" fillId="0" borderId="57" xfId="1" applyFont="1" applyBorder="1" applyAlignment="1" applyProtection="1">
      <alignment horizontal="center" vertical="center"/>
    </xf>
    <xf numFmtId="0" fontId="10" fillId="0" borderId="61" xfId="0" applyFont="1" applyBorder="1" applyAlignment="1">
      <alignment horizontal="center" vertical="center"/>
    </xf>
    <xf numFmtId="0" fontId="10" fillId="0" borderId="0" xfId="0" applyFont="1" applyAlignment="1">
      <alignment horizontal="center" vertical="center"/>
    </xf>
    <xf numFmtId="0" fontId="10" fillId="0" borderId="87" xfId="0" applyFont="1" applyBorder="1" applyAlignment="1">
      <alignment horizontal="center" vertical="center"/>
    </xf>
    <xf numFmtId="0" fontId="25" fillId="0" borderId="136" xfId="0" applyFont="1" applyBorder="1" applyAlignment="1">
      <alignment horizontal="center" vertical="center"/>
    </xf>
    <xf numFmtId="0" fontId="25" fillId="0" borderId="87" xfId="0" applyFont="1" applyBorder="1" applyAlignment="1">
      <alignment horizontal="center" vertical="center"/>
    </xf>
    <xf numFmtId="38" fontId="3" fillId="0" borderId="273" xfId="0" applyNumberFormat="1" applyFont="1" applyBorder="1" applyAlignment="1">
      <alignment horizontal="right" vertical="center" indent="1"/>
    </xf>
    <xf numFmtId="38" fontId="3" fillId="0" borderId="171" xfId="0" applyNumberFormat="1" applyFont="1" applyBorder="1" applyAlignment="1">
      <alignment horizontal="right" vertical="center" indent="1"/>
    </xf>
    <xf numFmtId="38" fontId="3" fillId="0" borderId="172" xfId="0" applyNumberFormat="1" applyFont="1" applyBorder="1" applyAlignment="1">
      <alignment horizontal="right" vertical="center" indent="1"/>
    </xf>
    <xf numFmtId="0" fontId="50" fillId="0" borderId="51" xfId="0" applyFont="1" applyBorder="1" applyAlignment="1">
      <alignment horizontal="center" vertical="center" wrapText="1" shrinkToFit="1"/>
    </xf>
    <xf numFmtId="0" fontId="50" fillId="0" borderId="181" xfId="0" applyFont="1" applyBorder="1" applyAlignment="1">
      <alignment horizontal="center" vertical="center" wrapText="1" shrinkToFit="1"/>
    </xf>
    <xf numFmtId="0" fontId="50" fillId="0" borderId="182" xfId="0" applyFont="1" applyBorder="1" applyAlignment="1">
      <alignment horizontal="center" vertical="center" wrapText="1" shrinkToFit="1"/>
    </xf>
    <xf numFmtId="38" fontId="10" fillId="0" borderId="51" xfId="1" applyFont="1" applyBorder="1" applyAlignment="1" applyProtection="1">
      <alignment horizontal="center" vertical="center"/>
    </xf>
    <xf numFmtId="38" fontId="10" fillId="0" borderId="90" xfId="1" applyFont="1" applyBorder="1" applyAlignment="1" applyProtection="1">
      <alignment horizontal="center" vertical="center"/>
    </xf>
    <xf numFmtId="38" fontId="10" fillId="0" borderId="150" xfId="1" applyFont="1" applyBorder="1" applyAlignment="1" applyProtection="1">
      <alignment horizontal="center" vertical="center"/>
    </xf>
    <xf numFmtId="0" fontId="10" fillId="0" borderId="83" xfId="0" applyFont="1" applyBorder="1" applyAlignment="1">
      <alignment horizontal="center" vertical="center"/>
    </xf>
    <xf numFmtId="38" fontId="10" fillId="0" borderId="307" xfId="1" applyFont="1" applyBorder="1" applyAlignment="1" applyProtection="1">
      <alignment horizontal="center" vertical="center"/>
    </xf>
    <xf numFmtId="38" fontId="10" fillId="0" borderId="305" xfId="1" applyFont="1" applyBorder="1" applyAlignment="1" applyProtection="1">
      <alignment horizontal="center" vertical="center"/>
    </xf>
    <xf numFmtId="38" fontId="10" fillId="0" borderId="308" xfId="1" applyFont="1" applyBorder="1" applyAlignment="1" applyProtection="1">
      <alignment horizontal="center" vertical="center"/>
    </xf>
    <xf numFmtId="38" fontId="10" fillId="0" borderId="306" xfId="1" applyFont="1" applyBorder="1" applyAlignment="1" applyProtection="1">
      <alignment horizontal="center" vertical="center"/>
    </xf>
    <xf numFmtId="0" fontId="49" fillId="0" borderId="52" xfId="0" applyFont="1" applyBorder="1" applyAlignment="1">
      <alignment horizontal="center" vertical="center" wrapText="1"/>
    </xf>
    <xf numFmtId="0" fontId="49" fillId="0" borderId="0" xfId="0" applyFont="1" applyAlignment="1">
      <alignment horizontal="center" vertical="center" wrapText="1"/>
    </xf>
    <xf numFmtId="0" fontId="49" fillId="0" borderId="53" xfId="0" applyFont="1" applyBorder="1" applyAlignment="1">
      <alignment horizontal="center" vertical="center" wrapText="1"/>
    </xf>
    <xf numFmtId="0" fontId="49" fillId="0" borderId="168"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69" xfId="0" applyFont="1" applyBorder="1" applyAlignment="1">
      <alignment horizontal="center" vertical="center" wrapText="1"/>
    </xf>
    <xf numFmtId="38" fontId="10" fillId="0" borderId="0" xfId="1" applyFont="1" applyBorder="1" applyAlignment="1" applyProtection="1">
      <alignment horizontal="center" vertical="center"/>
    </xf>
    <xf numFmtId="38" fontId="10" fillId="0" borderId="86" xfId="1" applyFont="1" applyBorder="1" applyAlignment="1" applyProtection="1">
      <alignment horizontal="center" vertical="center"/>
    </xf>
    <xf numFmtId="0" fontId="25" fillId="0" borderId="95" xfId="0" applyFont="1" applyBorder="1" applyAlignment="1">
      <alignment horizontal="center" vertical="center"/>
    </xf>
    <xf numFmtId="0" fontId="25" fillId="0" borderId="86" xfId="0" applyFont="1" applyBorder="1" applyAlignment="1">
      <alignment horizontal="center" vertical="center"/>
    </xf>
    <xf numFmtId="38" fontId="10" fillId="0" borderId="0" xfId="1" applyFont="1" applyAlignment="1" applyProtection="1">
      <alignment horizontal="center" vertical="center"/>
    </xf>
    <xf numFmtId="38" fontId="10" fillId="0" borderId="57" xfId="1" applyFont="1" applyBorder="1" applyAlignment="1" applyProtection="1">
      <alignment horizontal="center" vertical="center"/>
    </xf>
    <xf numFmtId="38" fontId="10" fillId="0" borderId="147" xfId="1" applyFont="1" applyBorder="1" applyAlignment="1" applyProtection="1">
      <alignment horizontal="center" vertical="center"/>
    </xf>
    <xf numFmtId="38" fontId="10" fillId="0" borderId="9" xfId="1" applyFont="1" applyBorder="1" applyAlignment="1" applyProtection="1">
      <alignment horizontal="center" vertical="center"/>
    </xf>
    <xf numFmtId="38" fontId="10" fillId="0" borderId="146" xfId="1" applyFont="1" applyBorder="1" applyAlignment="1" applyProtection="1">
      <alignment horizontal="center" vertical="center"/>
    </xf>
    <xf numFmtId="38" fontId="10" fillId="0" borderId="52" xfId="1" applyFont="1" applyBorder="1" applyAlignment="1" applyProtection="1">
      <alignment horizontal="distributed" vertical="center"/>
    </xf>
    <xf numFmtId="38" fontId="10" fillId="0" borderId="0" xfId="1" applyFont="1" applyBorder="1" applyAlignment="1" applyProtection="1">
      <alignment horizontal="distributed" vertical="center"/>
    </xf>
    <xf numFmtId="0" fontId="20" fillId="0" borderId="147" xfId="0" applyFont="1" applyBorder="1" applyAlignment="1">
      <alignment horizontal="center" vertical="center"/>
    </xf>
    <xf numFmtId="0" fontId="20" fillId="0" borderId="9" xfId="0" applyFont="1" applyBorder="1" applyAlignment="1">
      <alignment horizontal="center" vertical="center"/>
    </xf>
    <xf numFmtId="38" fontId="3" fillId="0" borderId="173" xfId="1" applyFont="1" applyBorder="1" applyAlignment="1" applyProtection="1">
      <alignment vertical="center"/>
    </xf>
    <xf numFmtId="38" fontId="3" fillId="0" borderId="9" xfId="1" applyFont="1" applyBorder="1" applyAlignment="1" applyProtection="1">
      <alignment vertical="center"/>
    </xf>
    <xf numFmtId="38" fontId="3" fillId="0" borderId="183" xfId="1" applyFont="1" applyBorder="1" applyAlignment="1" applyProtection="1">
      <alignment vertical="center"/>
    </xf>
    <xf numFmtId="38" fontId="3" fillId="0" borderId="162" xfId="1" applyFont="1" applyBorder="1" applyAlignment="1" applyProtection="1">
      <alignment vertical="center"/>
    </xf>
    <xf numFmtId="0" fontId="10" fillId="0" borderId="157" xfId="0" applyFont="1" applyBorder="1" applyAlignment="1">
      <alignment horizontal="center" vertical="center"/>
    </xf>
    <xf numFmtId="0" fontId="10" fillId="0" borderId="158" xfId="0" applyFont="1" applyBorder="1" applyAlignment="1">
      <alignment horizontal="center" vertical="center"/>
    </xf>
    <xf numFmtId="0" fontId="3" fillId="0" borderId="55" xfId="0" applyFont="1" applyBorder="1" applyAlignment="1">
      <alignment horizontal="center" vertical="center"/>
    </xf>
    <xf numFmtId="0" fontId="9" fillId="0" borderId="185" xfId="0" applyFont="1" applyBorder="1" applyAlignment="1">
      <alignment horizontal="center" vertical="center" shrinkToFit="1"/>
    </xf>
    <xf numFmtId="0" fontId="9" fillId="0" borderId="186" xfId="0" applyFont="1" applyBorder="1" applyAlignment="1">
      <alignment horizontal="center" vertical="center" shrinkToFit="1"/>
    </xf>
    <xf numFmtId="40" fontId="3" fillId="0" borderId="55" xfId="1" applyNumberFormat="1" applyFont="1" applyBorder="1" applyAlignment="1" applyProtection="1">
      <alignment horizontal="center" vertical="center"/>
    </xf>
    <xf numFmtId="0" fontId="10" fillId="0" borderId="155" xfId="0" applyFont="1" applyBorder="1" applyAlignment="1">
      <alignment horizontal="center" vertical="center"/>
    </xf>
    <xf numFmtId="0" fontId="10" fillId="0" borderId="148" xfId="0" applyFont="1" applyBorder="1" applyAlignment="1">
      <alignment horizontal="center" vertical="center"/>
    </xf>
    <xf numFmtId="38" fontId="3" fillId="0" borderId="170" xfId="1" applyFont="1" applyBorder="1" applyAlignment="1" applyProtection="1">
      <alignment vertical="center"/>
    </xf>
    <xf numFmtId="38" fontId="3" fillId="0" borderId="171" xfId="1" applyFont="1" applyBorder="1" applyAlignment="1" applyProtection="1">
      <alignment vertical="center"/>
    </xf>
    <xf numFmtId="38" fontId="3" fillId="0" borderId="290" xfId="1" applyFont="1" applyBorder="1" applyAlignment="1" applyProtection="1">
      <alignment vertical="center"/>
    </xf>
    <xf numFmtId="38" fontId="3" fillId="0" borderId="172" xfId="1" applyFont="1" applyBorder="1" applyAlignment="1" applyProtection="1">
      <alignment vertical="center"/>
    </xf>
    <xf numFmtId="0" fontId="10" fillId="0" borderId="88" xfId="0" applyFont="1" applyBorder="1" applyAlignment="1">
      <alignment horizontal="center" vertical="center"/>
    </xf>
    <xf numFmtId="0" fontId="10" fillId="0" borderId="89" xfId="0" applyFont="1" applyBorder="1" applyAlignment="1">
      <alignment horizontal="center" vertical="center"/>
    </xf>
    <xf numFmtId="0" fontId="10" fillId="0" borderId="130" xfId="0" applyFont="1" applyBorder="1" applyAlignment="1">
      <alignment horizontal="center" vertical="center"/>
    </xf>
    <xf numFmtId="0" fontId="10" fillId="0" borderId="129" xfId="0" applyFont="1" applyBorder="1" applyAlignment="1">
      <alignment horizontal="center" vertical="center"/>
    </xf>
    <xf numFmtId="0" fontId="24" fillId="0" borderId="52" xfId="0" applyFont="1" applyBorder="1" applyAlignment="1">
      <alignment horizontal="center" vertical="center"/>
    </xf>
    <xf numFmtId="0" fontId="24" fillId="0" borderId="57" xfId="0" applyFont="1" applyBorder="1" applyAlignment="1">
      <alignment horizontal="center" vertical="center"/>
    </xf>
    <xf numFmtId="0" fontId="37" fillId="0" borderId="61" xfId="0" applyFont="1" applyBorder="1" applyAlignment="1">
      <alignment horizontal="center" vertical="center" shrinkToFit="1"/>
    </xf>
    <xf numFmtId="0" fontId="37" fillId="0" borderId="0" xfId="0" applyFont="1" applyAlignment="1">
      <alignment horizontal="center" vertical="center" shrinkToFit="1"/>
    </xf>
    <xf numFmtId="0" fontId="37" fillId="0" borderId="57" xfId="0" applyFont="1" applyBorder="1" applyAlignment="1">
      <alignment horizontal="center" vertical="center" shrinkToFit="1"/>
    </xf>
    <xf numFmtId="0" fontId="37" fillId="0" borderId="133" xfId="0" applyFont="1" applyBorder="1" applyAlignment="1">
      <alignment horizontal="center" vertical="center" shrinkToFit="1"/>
    </xf>
    <xf numFmtId="0" fontId="37" fillId="0" borderId="134" xfId="0" applyFont="1" applyBorder="1" applyAlignment="1">
      <alignment horizontal="center" vertical="center" shrinkToFit="1"/>
    </xf>
    <xf numFmtId="0" fontId="37" fillId="0" borderId="135" xfId="0" applyFont="1" applyBorder="1" applyAlignment="1">
      <alignment horizontal="center" vertical="center" shrinkToFit="1"/>
    </xf>
    <xf numFmtId="0" fontId="37" fillId="0" borderId="127" xfId="0" applyFont="1" applyBorder="1" applyAlignment="1">
      <alignment horizontal="center" vertical="center" textRotation="255" shrinkToFit="1"/>
    </xf>
    <xf numFmtId="0" fontId="37" fillId="0" borderId="128" xfId="0" applyFont="1" applyBorder="1" applyAlignment="1">
      <alignment horizontal="center" vertical="center" textRotation="255" shrinkToFit="1"/>
    </xf>
    <xf numFmtId="0" fontId="37" fillId="0" borderId="63" xfId="0" applyFont="1" applyBorder="1" applyAlignment="1">
      <alignment horizontal="center" vertical="center" shrinkToFit="1"/>
    </xf>
    <xf numFmtId="0" fontId="37" fillId="0" borderId="55" xfId="0" applyFont="1" applyBorder="1" applyAlignment="1">
      <alignment horizontal="center" vertical="center" shrinkToFit="1"/>
    </xf>
    <xf numFmtId="0" fontId="37" fillId="0" borderId="59" xfId="0" applyFont="1" applyBorder="1" applyAlignment="1">
      <alignment horizontal="center" vertical="center" shrinkToFit="1"/>
    </xf>
    <xf numFmtId="0" fontId="49" fillId="0" borderId="133" xfId="0" applyFont="1" applyBorder="1" applyAlignment="1">
      <alignment horizontal="center" vertical="center" shrinkToFit="1"/>
    </xf>
    <xf numFmtId="0" fontId="49" fillId="0" borderId="134" xfId="0" applyFont="1" applyBorder="1" applyAlignment="1">
      <alignment horizontal="center" vertical="center" shrinkToFit="1"/>
    </xf>
    <xf numFmtId="0" fontId="49" fillId="0" borderId="152" xfId="0" applyFont="1" applyBorder="1" applyAlignment="1">
      <alignment horizontal="center" vertical="center" shrinkToFit="1"/>
    </xf>
    <xf numFmtId="0" fontId="10" fillId="0" borderId="91" xfId="0" applyFont="1" applyBorder="1" applyAlignment="1">
      <alignment horizontal="center" vertical="center"/>
    </xf>
    <xf numFmtId="0" fontId="10" fillId="0" borderId="92" xfId="0" applyFont="1" applyBorder="1" applyAlignment="1">
      <alignment horizontal="center" vertical="center"/>
    </xf>
    <xf numFmtId="0" fontId="10" fillId="0" borderId="54" xfId="0" applyFont="1" applyBorder="1" applyAlignment="1">
      <alignment horizontal="center" vertical="center"/>
    </xf>
    <xf numFmtId="0" fontId="10" fillId="0" borderId="59" xfId="0" applyFont="1" applyBorder="1" applyAlignment="1">
      <alignment horizontal="center" vertical="center"/>
    </xf>
    <xf numFmtId="0" fontId="37" fillId="0" borderId="93" xfId="0" applyFont="1" applyBorder="1" applyAlignment="1">
      <alignment horizontal="center" vertical="center" shrinkToFit="1"/>
    </xf>
    <xf numFmtId="0" fontId="37" fillId="0" borderId="94" xfId="0" applyFont="1" applyBorder="1" applyAlignment="1">
      <alignment horizontal="center" vertical="center" shrinkToFit="1"/>
    </xf>
    <xf numFmtId="0" fontId="37" fillId="0" borderId="92" xfId="0" applyFont="1" applyBorder="1" applyAlignment="1">
      <alignment horizontal="center" vertical="center" shrinkToFit="1"/>
    </xf>
    <xf numFmtId="0" fontId="49" fillId="0" borderId="61" xfId="0" applyFont="1" applyBorder="1" applyAlignment="1">
      <alignment horizontal="center" vertical="center" wrapText="1" shrinkToFit="1"/>
    </xf>
    <xf numFmtId="0" fontId="49" fillId="0" borderId="0" xfId="0" applyFont="1" applyAlignment="1">
      <alignment horizontal="center" vertical="center" wrapText="1" shrinkToFit="1"/>
    </xf>
    <xf numFmtId="0" fontId="49" fillId="0" borderId="53" xfId="0" applyFont="1" applyBorder="1" applyAlignment="1">
      <alignment horizontal="center" vertical="center" wrapText="1" shrinkToFit="1"/>
    </xf>
    <xf numFmtId="0" fontId="49" fillId="0" borderId="63" xfId="0" applyFont="1" applyBorder="1" applyAlignment="1">
      <alignment horizontal="center" vertical="center" wrapText="1" shrinkToFit="1"/>
    </xf>
    <xf numFmtId="0" fontId="49" fillId="0" borderId="55" xfId="0" applyFont="1" applyBorder="1" applyAlignment="1">
      <alignment horizontal="center" vertical="center" wrapText="1" shrinkToFit="1"/>
    </xf>
    <xf numFmtId="0" fontId="49" fillId="0" borderId="56" xfId="0" applyFont="1" applyBorder="1" applyAlignment="1">
      <alignment horizontal="center" vertical="center" wrapText="1" shrinkToFit="1"/>
    </xf>
    <xf numFmtId="38" fontId="7" fillId="0" borderId="195" xfId="1" applyFont="1" applyBorder="1" applyAlignment="1" applyProtection="1">
      <alignment horizontal="center" vertical="center"/>
    </xf>
    <xf numFmtId="38" fontId="7" fillId="0" borderId="196" xfId="1" applyFont="1" applyBorder="1" applyAlignment="1" applyProtection="1">
      <alignment horizontal="center" vertical="center"/>
    </xf>
    <xf numFmtId="38" fontId="7" fillId="0" borderId="193" xfId="1" applyFont="1" applyBorder="1" applyAlignment="1" applyProtection="1">
      <alignment horizontal="center" vertical="center"/>
    </xf>
    <xf numFmtId="38" fontId="3" fillId="0" borderId="194" xfId="1" applyFont="1" applyBorder="1" applyAlignment="1" applyProtection="1">
      <alignment horizontal="center" vertical="center"/>
    </xf>
    <xf numFmtId="38" fontId="3" fillId="0" borderId="189" xfId="1" applyFont="1" applyBorder="1" applyAlignment="1" applyProtection="1">
      <alignment horizontal="center" vertical="center"/>
    </xf>
    <xf numFmtId="38" fontId="3" fillId="0" borderId="190" xfId="1" applyFont="1" applyBorder="1" applyAlignment="1" applyProtection="1">
      <alignment horizontal="center" vertical="center"/>
    </xf>
    <xf numFmtId="38" fontId="3" fillId="0" borderId="82" xfId="1" applyFont="1" applyBorder="1" applyAlignment="1" applyProtection="1">
      <alignment horizontal="center" vertical="center"/>
    </xf>
    <xf numFmtId="38" fontId="3" fillId="0" borderId="191" xfId="1" applyFont="1" applyBorder="1" applyAlignment="1" applyProtection="1">
      <alignment horizontal="center" vertical="center"/>
    </xf>
    <xf numFmtId="38" fontId="3" fillId="0" borderId="192" xfId="1" applyFont="1" applyBorder="1" applyAlignment="1" applyProtection="1">
      <alignment horizontal="center" vertical="center"/>
    </xf>
    <xf numFmtId="38" fontId="47" fillId="0" borderId="178" xfId="1" applyFont="1" applyBorder="1" applyAlignment="1" applyProtection="1">
      <alignment horizontal="center" vertical="center"/>
    </xf>
    <xf numFmtId="0" fontId="47" fillId="0" borderId="178" xfId="0" applyFont="1" applyBorder="1" applyAlignment="1">
      <alignment horizontal="center" vertical="center"/>
    </xf>
    <xf numFmtId="0" fontId="10" fillId="0" borderId="178" xfId="0" applyFont="1" applyBorder="1" applyAlignment="1">
      <alignment horizontal="center" vertical="center"/>
    </xf>
    <xf numFmtId="0" fontId="27" fillId="0" borderId="0" xfId="0" applyFont="1" applyAlignment="1">
      <alignment horizontal="center" vertical="center"/>
    </xf>
    <xf numFmtId="0" fontId="6" fillId="0" borderId="75" xfId="0" applyFont="1" applyBorder="1" applyAlignment="1">
      <alignment horizontal="right" vertical="center"/>
    </xf>
    <xf numFmtId="0" fontId="6" fillId="0" borderId="75" xfId="0" applyFont="1" applyBorder="1" applyAlignment="1">
      <alignment horizontal="left" vertical="center"/>
    </xf>
    <xf numFmtId="0" fontId="6" fillId="0" borderId="75" xfId="0" applyFont="1" applyBorder="1" applyAlignment="1">
      <alignment horizontal="center" vertical="center"/>
    </xf>
    <xf numFmtId="38" fontId="3" fillId="0" borderId="195" xfId="1" applyFont="1" applyBorder="1" applyAlignment="1" applyProtection="1">
      <alignment horizontal="center" vertical="center"/>
    </xf>
    <xf numFmtId="38" fontId="3" fillId="0" borderId="196" xfId="1" applyFont="1" applyBorder="1" applyAlignment="1" applyProtection="1">
      <alignment horizontal="center" vertical="center"/>
    </xf>
    <xf numFmtId="38" fontId="3" fillId="0" borderId="193" xfId="1" applyFont="1" applyBorder="1" applyAlignment="1" applyProtection="1">
      <alignment horizontal="center" vertical="center"/>
    </xf>
    <xf numFmtId="38" fontId="3" fillId="0" borderId="0" xfId="1" applyFont="1" applyBorder="1" applyAlignment="1" applyProtection="1">
      <alignment horizontal="center" vertical="center"/>
    </xf>
    <xf numFmtId="38" fontId="3" fillId="0" borderId="11" xfId="1" applyFont="1" applyBorder="1" applyAlignment="1" applyProtection="1">
      <alignment horizontal="center" vertical="center"/>
    </xf>
    <xf numFmtId="38" fontId="35" fillId="0" borderId="11" xfId="1" applyFont="1" applyBorder="1" applyAlignment="1" applyProtection="1">
      <alignment horizontal="center" vertical="center"/>
    </xf>
    <xf numFmtId="0" fontId="33" fillId="0" borderId="144" xfId="0" applyFont="1" applyBorder="1" applyAlignment="1">
      <alignment horizontal="distributed" vertical="center" wrapText="1"/>
    </xf>
    <xf numFmtId="0" fontId="33" fillId="0" borderId="71" xfId="0" applyFont="1" applyBorder="1" applyAlignment="1">
      <alignment horizontal="distributed" vertical="center" wrapText="1"/>
    </xf>
    <xf numFmtId="0" fontId="37" fillId="0" borderId="71" xfId="0" applyFont="1" applyBorder="1" applyAlignment="1">
      <alignment horizontal="center" vertical="center"/>
    </xf>
    <xf numFmtId="0" fontId="37" fillId="0" borderId="70" xfId="0" applyFont="1" applyBorder="1" applyAlignment="1">
      <alignment horizontal="center" vertical="center"/>
    </xf>
    <xf numFmtId="0" fontId="29" fillId="0" borderId="258" xfId="0" applyFont="1" applyBorder="1" applyAlignment="1">
      <alignment horizontal="center" vertical="center"/>
    </xf>
    <xf numFmtId="0" fontId="29" fillId="0" borderId="251" xfId="0" applyFont="1" applyBorder="1" applyAlignment="1">
      <alignment horizontal="center" vertical="center"/>
    </xf>
    <xf numFmtId="0" fontId="29" fillId="0" borderId="295" xfId="0" applyFont="1" applyBorder="1" applyAlignment="1">
      <alignment horizontal="center" vertical="center"/>
    </xf>
    <xf numFmtId="0" fontId="33" fillId="0" borderId="279" xfId="0" applyFont="1" applyBorder="1" applyAlignment="1">
      <alignment horizontal="center" vertical="center"/>
    </xf>
    <xf numFmtId="0" fontId="33" fillId="0" borderId="295" xfId="0" applyFont="1" applyBorder="1" applyAlignment="1">
      <alignment horizontal="center" vertical="center"/>
    </xf>
    <xf numFmtId="38" fontId="3" fillId="0" borderId="279" xfId="1" applyFont="1" applyBorder="1" applyAlignment="1" applyProtection="1">
      <alignment horizontal="right" vertical="center" indent="1"/>
    </xf>
    <xf numFmtId="38" fontId="3" fillId="0" borderId="251" xfId="1" applyFont="1" applyBorder="1" applyAlignment="1" applyProtection="1">
      <alignment horizontal="right" vertical="center" indent="1"/>
    </xf>
    <xf numFmtId="38" fontId="3" fillId="0" borderId="252" xfId="1" applyFont="1" applyBorder="1" applyAlignment="1" applyProtection="1">
      <alignment horizontal="right" vertical="center" indent="1"/>
    </xf>
    <xf numFmtId="0" fontId="30" fillId="0" borderId="144" xfId="0" applyFont="1" applyBorder="1" applyAlignment="1">
      <alignment horizontal="left" vertical="center"/>
    </xf>
    <xf numFmtId="0" fontId="30" fillId="0" borderId="71" xfId="0" applyFont="1" applyBorder="1" applyAlignment="1">
      <alignment horizontal="left" vertical="center"/>
    </xf>
    <xf numFmtId="0" fontId="30" fillId="0" borderId="154" xfId="0" applyFont="1" applyBorder="1" applyAlignment="1">
      <alignment horizontal="left" vertical="center"/>
    </xf>
    <xf numFmtId="0" fontId="29" fillId="0" borderId="72" xfId="0" applyFont="1" applyBorder="1" applyAlignment="1">
      <alignment horizontal="distributed" vertical="center"/>
    </xf>
    <xf numFmtId="0" fontId="29" fillId="0" borderId="0" xfId="0" applyFont="1" applyAlignment="1">
      <alignment horizontal="distributed" vertical="center"/>
    </xf>
    <xf numFmtId="0" fontId="37" fillId="0" borderId="0" xfId="0" applyFont="1" applyAlignment="1">
      <alignment horizontal="center" vertical="center"/>
    </xf>
    <xf numFmtId="0" fontId="37" fillId="0" borderId="68" xfId="0" applyFont="1" applyBorder="1" applyAlignment="1">
      <alignment horizontal="center" vertical="center"/>
    </xf>
    <xf numFmtId="0" fontId="29" fillId="0" borderId="261" xfId="0" applyFont="1" applyBorder="1" applyAlignment="1">
      <alignment horizontal="center" vertical="center"/>
    </xf>
    <xf numFmtId="0" fontId="29" fillId="0" borderId="9" xfId="0" applyFont="1" applyBorder="1" applyAlignment="1">
      <alignment horizontal="center" vertical="center"/>
    </xf>
    <xf numFmtId="0" fontId="29" fillId="0" borderId="183" xfId="0" applyFont="1" applyBorder="1" applyAlignment="1">
      <alignment horizontal="center" vertical="center"/>
    </xf>
    <xf numFmtId="0" fontId="33" fillId="0" borderId="173" xfId="0" applyFont="1" applyBorder="1" applyAlignment="1">
      <alignment horizontal="center" vertical="center"/>
    </xf>
    <xf numFmtId="0" fontId="33" fillId="0" borderId="183" xfId="0" applyFont="1" applyBorder="1" applyAlignment="1">
      <alignment horizontal="center" vertical="center"/>
    </xf>
    <xf numFmtId="38" fontId="3" fillId="0" borderId="173" xfId="1" applyFont="1" applyBorder="1" applyAlignment="1" applyProtection="1">
      <alignment horizontal="right" vertical="center" indent="1"/>
    </xf>
    <xf numFmtId="38" fontId="3" fillId="0" borderId="254" xfId="1" applyFont="1" applyBorder="1" applyAlignment="1" applyProtection="1">
      <alignment horizontal="right" vertical="center" indent="1"/>
    </xf>
    <xf numFmtId="0" fontId="6" fillId="0" borderId="72" xfId="0" applyFont="1" applyBorder="1" applyAlignment="1">
      <alignment horizontal="center" vertical="center" wrapText="1"/>
    </xf>
    <xf numFmtId="0" fontId="6" fillId="0" borderId="0" xfId="0" applyFont="1" applyAlignment="1">
      <alignment horizontal="center" vertical="center" wrapText="1"/>
    </xf>
    <xf numFmtId="0" fontId="6" fillId="0" borderId="80" xfId="0" applyFont="1" applyBorder="1" applyAlignment="1">
      <alignment horizontal="center" vertical="center" wrapText="1"/>
    </xf>
    <xf numFmtId="0" fontId="6" fillId="0" borderId="27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78" xfId="0" applyFont="1" applyBorder="1" applyAlignment="1">
      <alignment horizontal="center" vertical="center" wrapText="1"/>
    </xf>
    <xf numFmtId="38" fontId="37" fillId="0" borderId="0" xfId="1" applyFont="1" applyBorder="1" applyAlignment="1" applyProtection="1">
      <alignment horizontal="center" vertical="center"/>
    </xf>
    <xf numFmtId="38" fontId="37" fillId="0" borderId="68" xfId="1" applyFont="1" applyBorder="1" applyAlignment="1" applyProtection="1">
      <alignment horizontal="center" vertical="center"/>
    </xf>
    <xf numFmtId="38" fontId="29" fillId="0" borderId="261" xfId="1" applyFont="1" applyBorder="1" applyAlignment="1" applyProtection="1">
      <alignment horizontal="center" vertical="center"/>
    </xf>
    <xf numFmtId="38" fontId="29" fillId="0" borderId="9" xfId="1" applyFont="1" applyBorder="1" applyAlignment="1" applyProtection="1">
      <alignment horizontal="center" vertical="center"/>
    </xf>
    <xf numFmtId="38" fontId="29" fillId="0" borderId="183" xfId="1" applyFont="1" applyBorder="1" applyAlignment="1" applyProtection="1">
      <alignment horizontal="center" vertical="center"/>
    </xf>
    <xf numFmtId="38" fontId="29" fillId="0" borderId="0" xfId="1" applyFont="1" applyBorder="1" applyAlignment="1" applyProtection="1">
      <alignment horizontal="center" vertical="center"/>
    </xf>
    <xf numFmtId="38" fontId="29" fillId="0" borderId="68" xfId="1" applyFont="1" applyBorder="1" applyAlignment="1" applyProtection="1">
      <alignment horizontal="center" vertical="center"/>
    </xf>
    <xf numFmtId="0" fontId="29" fillId="0" borderId="297" xfId="0" applyFont="1" applyBorder="1" applyAlignment="1">
      <alignment horizontal="center" vertical="center" shrinkToFit="1"/>
    </xf>
    <xf numFmtId="0" fontId="29" fillId="0" borderId="275" xfId="0" applyFont="1" applyBorder="1" applyAlignment="1">
      <alignment horizontal="center" vertical="center" shrinkToFit="1"/>
    </xf>
    <xf numFmtId="0" fontId="29" fillId="0" borderId="280" xfId="0" applyFont="1" applyBorder="1" applyAlignment="1">
      <alignment horizontal="center" vertical="center" shrinkToFit="1"/>
    </xf>
    <xf numFmtId="0" fontId="3" fillId="0" borderId="274" xfId="0" applyFont="1" applyBorder="1" applyAlignment="1">
      <alignment horizontal="center" vertical="distributed"/>
    </xf>
    <xf numFmtId="0" fontId="3" fillId="0" borderId="275" xfId="0" applyFont="1" applyBorder="1" applyAlignment="1">
      <alignment horizontal="center" vertical="distributed"/>
    </xf>
    <xf numFmtId="0" fontId="3" fillId="0" borderId="276" xfId="0" applyFont="1" applyBorder="1" applyAlignment="1">
      <alignment horizontal="center" vertical="distributed"/>
    </xf>
    <xf numFmtId="38" fontId="29" fillId="0" borderId="73" xfId="1" applyFont="1" applyBorder="1" applyAlignment="1" applyProtection="1">
      <alignment horizontal="distributed" vertical="center"/>
    </xf>
    <xf numFmtId="38" fontId="29" fillId="0" borderId="75" xfId="1" applyFont="1" applyBorder="1" applyAlignment="1" applyProtection="1">
      <alignment horizontal="distributed" vertical="center"/>
    </xf>
    <xf numFmtId="38" fontId="3" fillId="0" borderId="75" xfId="1" applyFont="1" applyBorder="1" applyAlignment="1" applyProtection="1">
      <alignment horizontal="center" vertical="center"/>
    </xf>
    <xf numFmtId="38" fontId="34" fillId="0" borderId="75" xfId="1" applyFont="1" applyBorder="1" applyAlignment="1" applyProtection="1">
      <alignment horizontal="center" vertical="center" shrinkToFit="1"/>
    </xf>
    <xf numFmtId="38" fontId="3" fillId="0" borderId="74" xfId="1" applyFont="1" applyBorder="1" applyAlignment="1" applyProtection="1">
      <alignment horizontal="center" vertical="center"/>
    </xf>
    <xf numFmtId="0" fontId="29" fillId="0" borderId="296" xfId="0" applyFont="1" applyBorder="1" applyAlignment="1">
      <alignment horizontal="center" vertical="center"/>
    </xf>
    <xf numFmtId="0" fontId="29" fillId="0" borderId="275" xfId="0" applyFont="1" applyBorder="1" applyAlignment="1">
      <alignment horizontal="center" vertical="center"/>
    </xf>
    <xf numFmtId="0" fontId="29" fillId="0" borderId="280" xfId="0" applyFont="1" applyBorder="1" applyAlignment="1">
      <alignment horizontal="center" vertical="center"/>
    </xf>
    <xf numFmtId="0" fontId="33" fillId="0" borderId="274" xfId="0" applyFont="1" applyBorder="1" applyAlignment="1">
      <alignment horizontal="center" vertical="center"/>
    </xf>
    <xf numFmtId="0" fontId="33" fillId="0" borderId="280" xfId="0" applyFont="1" applyBorder="1" applyAlignment="1">
      <alignment horizontal="center" vertical="center"/>
    </xf>
    <xf numFmtId="38" fontId="3" fillId="0" borderId="274" xfId="0" applyNumberFormat="1" applyFont="1" applyBorder="1" applyAlignment="1">
      <alignment horizontal="right" vertical="center" indent="1"/>
    </xf>
    <xf numFmtId="38" fontId="3" fillId="0" borderId="275" xfId="0" applyNumberFormat="1" applyFont="1" applyBorder="1" applyAlignment="1">
      <alignment horizontal="right" vertical="center" indent="1"/>
    </xf>
    <xf numFmtId="38" fontId="3" fillId="0" borderId="276" xfId="0" applyNumberFormat="1" applyFont="1" applyBorder="1" applyAlignment="1">
      <alignment horizontal="right" vertical="center" indent="1"/>
    </xf>
    <xf numFmtId="0" fontId="51" fillId="0" borderId="279" xfId="0" applyFont="1" applyBorder="1" applyAlignment="1">
      <alignment horizontal="center" vertical="center" wrapText="1" shrinkToFit="1"/>
    </xf>
    <xf numFmtId="0" fontId="51" fillId="0" borderId="251" xfId="0" applyFont="1" applyBorder="1" applyAlignment="1">
      <alignment horizontal="center" vertical="center" wrapText="1" shrinkToFit="1"/>
    </xf>
    <xf numFmtId="0" fontId="51" fillId="0" borderId="295" xfId="0" applyFont="1" applyBorder="1" applyAlignment="1">
      <alignment horizontal="center" vertical="center" wrapText="1" shrinkToFit="1"/>
    </xf>
    <xf numFmtId="38" fontId="29" fillId="0" borderId="279" xfId="1" applyFont="1" applyBorder="1" applyAlignment="1" applyProtection="1">
      <alignment horizontal="center" vertical="center"/>
    </xf>
    <xf numFmtId="38" fontId="29" fillId="0" borderId="295" xfId="1" applyFont="1" applyBorder="1" applyAlignment="1" applyProtection="1">
      <alignment horizontal="center" vertical="center"/>
    </xf>
    <xf numFmtId="38" fontId="29" fillId="0" borderId="250" xfId="1" applyFont="1" applyBorder="1" applyAlignment="1" applyProtection="1">
      <alignment horizontal="center" vertical="center"/>
    </xf>
    <xf numFmtId="38" fontId="29" fillId="0" borderId="251" xfId="1" applyFont="1" applyBorder="1" applyAlignment="1" applyProtection="1">
      <alignment horizontal="center" vertical="center"/>
    </xf>
    <xf numFmtId="38" fontId="29" fillId="0" borderId="257" xfId="1" applyFont="1" applyBorder="1" applyAlignment="1" applyProtection="1">
      <alignment horizontal="center" vertical="center"/>
    </xf>
    <xf numFmtId="0" fontId="29" fillId="0" borderId="252" xfId="0" applyFont="1" applyBorder="1" applyAlignment="1">
      <alignment horizontal="center" vertical="center"/>
    </xf>
    <xf numFmtId="0" fontId="0" fillId="0" borderId="173" xfId="0" applyBorder="1" applyAlignment="1">
      <alignment horizontal="center" vertical="center" shrinkToFit="1"/>
    </xf>
    <xf numFmtId="0" fontId="0" fillId="0" borderId="183" xfId="0" applyBorder="1" applyAlignment="1">
      <alignment horizontal="center" vertical="center" shrinkToFit="1"/>
    </xf>
    <xf numFmtId="0" fontId="32" fillId="0" borderId="261" xfId="0" applyFont="1" applyBorder="1" applyAlignment="1">
      <alignment horizontal="center" vertical="center"/>
    </xf>
    <xf numFmtId="0" fontId="32" fillId="0" borderId="9" xfId="0" applyFont="1" applyBorder="1" applyAlignment="1">
      <alignment horizontal="center" vertical="center"/>
    </xf>
    <xf numFmtId="0" fontId="32" fillId="0" borderId="183" xfId="0" applyFont="1" applyBorder="1" applyAlignment="1">
      <alignment horizontal="center" vertical="center"/>
    </xf>
    <xf numFmtId="38" fontId="29" fillId="0" borderId="252" xfId="1" applyFont="1" applyBorder="1" applyAlignment="1" applyProtection="1">
      <alignment horizontal="center" vertical="center"/>
    </xf>
    <xf numFmtId="38" fontId="3" fillId="0" borderId="254" xfId="1" applyFont="1" applyBorder="1" applyAlignment="1" applyProtection="1">
      <alignment vertical="center"/>
    </xf>
    <xf numFmtId="0" fontId="3" fillId="0" borderId="173" xfId="0" applyFont="1" applyBorder="1" applyAlignment="1">
      <alignment horizontal="center" vertical="center"/>
    </xf>
    <xf numFmtId="0" fontId="3" fillId="0" borderId="183" xfId="0" applyFont="1" applyBorder="1" applyAlignment="1">
      <alignment horizontal="center" vertical="center"/>
    </xf>
    <xf numFmtId="40" fontId="3" fillId="0" borderId="173" xfId="1" applyNumberFormat="1" applyFont="1" applyBorder="1" applyAlignment="1" applyProtection="1">
      <alignment horizontal="center" vertical="center"/>
    </xf>
    <xf numFmtId="40" fontId="3" fillId="0" borderId="183" xfId="1" applyNumberFormat="1" applyFont="1" applyBorder="1" applyAlignment="1" applyProtection="1">
      <alignment horizontal="center" vertical="center"/>
    </xf>
    <xf numFmtId="0" fontId="6" fillId="0" borderId="281" xfId="0" applyFont="1" applyBorder="1" applyAlignment="1">
      <alignment horizontal="center" vertical="center" wrapText="1" shrinkToFit="1"/>
    </xf>
    <xf numFmtId="0" fontId="6" fillId="0" borderId="282" xfId="0" applyFont="1" applyBorder="1" applyAlignment="1">
      <alignment horizontal="center" vertical="center" wrapText="1" shrinkToFit="1"/>
    </xf>
    <xf numFmtId="0" fontId="6" fillId="0" borderId="283" xfId="0" applyFont="1" applyBorder="1" applyAlignment="1">
      <alignment horizontal="center" vertical="center" wrapText="1" shrinkToFit="1"/>
    </xf>
    <xf numFmtId="0" fontId="6" fillId="0" borderId="76" xfId="0" applyFont="1" applyBorder="1" applyAlignment="1">
      <alignment horizontal="center" vertical="center" wrapText="1" shrinkToFit="1"/>
    </xf>
    <xf numFmtId="0" fontId="6" fillId="0" borderId="75" xfId="0" applyFont="1" applyBorder="1" applyAlignment="1">
      <alignment horizontal="center" vertical="center" wrapText="1" shrinkToFit="1"/>
    </xf>
    <xf numFmtId="0" fontId="6" fillId="0" borderId="77" xfId="0" applyFont="1" applyBorder="1" applyAlignment="1">
      <alignment horizontal="center" vertical="center" wrapText="1" shrinkToFit="1"/>
    </xf>
    <xf numFmtId="0" fontId="29" fillId="0" borderId="262" xfId="0" applyFont="1" applyBorder="1" applyAlignment="1">
      <alignment horizontal="center" vertical="center"/>
    </xf>
    <xf numFmtId="0" fontId="29" fillId="0" borderId="255" xfId="0" applyFont="1" applyBorder="1" applyAlignment="1">
      <alignment horizontal="center" vertical="center"/>
    </xf>
    <xf numFmtId="0" fontId="29" fillId="0" borderId="301" xfId="0" applyFont="1" applyBorder="1" applyAlignment="1">
      <alignment horizontal="center" vertical="center"/>
    </xf>
    <xf numFmtId="0" fontId="3" fillId="0" borderId="274" xfId="0" applyFont="1" applyBorder="1" applyAlignment="1">
      <alignment horizontal="center" vertical="center"/>
    </xf>
    <xf numFmtId="0" fontId="3" fillId="0" borderId="275" xfId="0" applyFont="1" applyBorder="1" applyAlignment="1">
      <alignment horizontal="center" vertical="center"/>
    </xf>
    <xf numFmtId="0" fontId="3" fillId="0" borderId="280" xfId="0" applyFont="1" applyBorder="1" applyAlignment="1">
      <alignment horizontal="center" vertical="center"/>
    </xf>
    <xf numFmtId="0" fontId="9" fillId="0" borderId="274" xfId="0" applyFont="1" applyBorder="1" applyAlignment="1">
      <alignment horizontal="center" vertical="center" shrinkToFit="1"/>
    </xf>
    <xf numFmtId="0" fontId="9" fillId="0" borderId="280" xfId="0" applyFont="1" applyBorder="1" applyAlignment="1">
      <alignment horizontal="center" vertical="center" shrinkToFit="1"/>
    </xf>
    <xf numFmtId="40" fontId="3" fillId="0" borderId="274" xfId="1" applyNumberFormat="1" applyFont="1" applyBorder="1" applyAlignment="1" applyProtection="1">
      <alignment horizontal="center" vertical="center"/>
    </xf>
    <xf numFmtId="40" fontId="3" fillId="0" borderId="280" xfId="1" applyNumberFormat="1" applyFont="1" applyBorder="1" applyAlignment="1" applyProtection="1">
      <alignment horizontal="center" vertical="center"/>
    </xf>
    <xf numFmtId="0" fontId="29" fillId="0" borderId="298" xfId="0" applyFont="1" applyBorder="1" applyAlignment="1">
      <alignment horizontal="center" vertical="center"/>
    </xf>
    <xf numFmtId="0" fontId="29" fillId="0" borderId="299" xfId="0" applyFont="1" applyBorder="1" applyAlignment="1">
      <alignment horizontal="center" vertical="center"/>
    </xf>
    <xf numFmtId="0" fontId="29" fillId="0" borderId="300" xfId="0" applyFont="1" applyBorder="1" applyAlignment="1">
      <alignment horizontal="center" vertical="center"/>
    </xf>
    <xf numFmtId="38" fontId="3" fillId="0" borderId="274" xfId="1" applyFont="1" applyBorder="1" applyAlignment="1" applyProtection="1">
      <alignment vertical="center"/>
    </xf>
    <xf numFmtId="38" fontId="3" fillId="0" borderId="275" xfId="1" applyFont="1" applyBorder="1" applyAlignment="1" applyProtection="1">
      <alignment vertical="center"/>
    </xf>
    <xf numFmtId="38" fontId="3" fillId="0" borderId="280" xfId="1" applyFont="1" applyBorder="1" applyAlignment="1" applyProtection="1">
      <alignment vertical="center"/>
    </xf>
    <xf numFmtId="38" fontId="3" fillId="0" borderId="276" xfId="1" applyFont="1" applyBorder="1" applyAlignment="1" applyProtection="1">
      <alignment vertical="center"/>
    </xf>
    <xf numFmtId="0" fontId="10" fillId="0" borderId="264" xfId="0" applyFont="1" applyBorder="1" applyAlignment="1">
      <alignment horizontal="center" vertical="center"/>
    </xf>
    <xf numFmtId="0" fontId="10" fillId="0" borderId="14" xfId="0" applyFont="1" applyBorder="1" applyAlignment="1">
      <alignment horizontal="center" vertical="center"/>
    </xf>
    <xf numFmtId="0" fontId="10" fillId="0" borderId="265" xfId="0" applyFont="1" applyBorder="1" applyAlignment="1">
      <alignment horizontal="center" vertical="center"/>
    </xf>
    <xf numFmtId="0" fontId="10" fillId="0" borderId="174" xfId="0" applyFont="1" applyBorder="1" applyAlignment="1">
      <alignment horizontal="center" vertical="center"/>
    </xf>
    <xf numFmtId="0" fontId="10" fillId="0" borderId="184" xfId="0" applyFont="1" applyBorder="1" applyAlignment="1">
      <alignment horizontal="center" vertical="center"/>
    </xf>
    <xf numFmtId="0" fontId="10" fillId="0" borderId="187" xfId="0" applyFont="1" applyBorder="1" applyAlignment="1">
      <alignment horizontal="center" vertical="center"/>
    </xf>
    <xf numFmtId="0" fontId="10" fillId="0" borderId="11" xfId="0" applyFont="1" applyBorder="1" applyAlignment="1">
      <alignment horizontal="center" vertical="center"/>
    </xf>
    <xf numFmtId="0" fontId="10" fillId="0" borderId="188" xfId="0" applyFont="1" applyBorder="1" applyAlignment="1">
      <alignment horizontal="center" vertical="center"/>
    </xf>
    <xf numFmtId="38" fontId="47" fillId="0" borderId="173" xfId="1" applyFont="1" applyBorder="1" applyAlignment="1" applyProtection="1">
      <alignment horizontal="center" vertical="center"/>
    </xf>
    <xf numFmtId="38" fontId="47" fillId="0" borderId="9" xfId="1" applyFont="1" applyBorder="1" applyAlignment="1" applyProtection="1">
      <alignment horizontal="center" vertical="center"/>
    </xf>
    <xf numFmtId="38" fontId="47" fillId="0" borderId="183" xfId="1" applyFont="1" applyBorder="1" applyAlignment="1" applyProtection="1">
      <alignment horizontal="center" vertical="center"/>
    </xf>
    <xf numFmtId="0" fontId="47" fillId="0" borderId="173" xfId="0" applyFont="1" applyBorder="1" applyAlignment="1">
      <alignment horizontal="center" vertical="center"/>
    </xf>
    <xf numFmtId="0" fontId="47" fillId="0" borderId="9" xfId="0" applyFont="1" applyBorder="1" applyAlignment="1">
      <alignment horizontal="center" vertical="center"/>
    </xf>
    <xf numFmtId="0" fontId="47" fillId="0" borderId="183" xfId="0" applyFont="1" applyBorder="1" applyAlignment="1">
      <alignment horizontal="center" vertical="center"/>
    </xf>
    <xf numFmtId="0" fontId="64" fillId="0" borderId="322" xfId="0" applyFont="1" applyBorder="1" applyAlignment="1">
      <alignment horizontal="left" vertical="center" wrapText="1" indent="2"/>
    </xf>
    <xf numFmtId="0" fontId="64" fillId="0" borderId="14" xfId="0" applyFont="1" applyBorder="1" applyAlignment="1">
      <alignment horizontal="left" vertical="center" indent="2"/>
    </xf>
    <xf numFmtId="0" fontId="64" fillId="0" borderId="323" xfId="0" applyFont="1" applyBorder="1" applyAlignment="1">
      <alignment horizontal="left" vertical="center" indent="2"/>
    </xf>
    <xf numFmtId="0" fontId="64" fillId="0" borderId="79" xfId="0" applyFont="1" applyBorder="1" applyAlignment="1">
      <alignment horizontal="left" vertical="center" indent="2"/>
    </xf>
    <xf numFmtId="0" fontId="64" fillId="0" borderId="0" xfId="0" applyFont="1" applyAlignment="1">
      <alignment horizontal="left" vertical="center" indent="2"/>
    </xf>
    <xf numFmtId="0" fontId="64" fillId="0" borderId="151" xfId="0" applyFont="1" applyBorder="1" applyAlignment="1">
      <alignment horizontal="left" vertical="center" indent="2"/>
    </xf>
    <xf numFmtId="0" fontId="64" fillId="0" borderId="47" xfId="0" applyFont="1" applyBorder="1" applyAlignment="1">
      <alignment horizontal="left" vertical="center" indent="2"/>
    </xf>
    <xf numFmtId="0" fontId="64" fillId="0" borderId="28" xfId="0" applyFont="1" applyBorder="1" applyAlignment="1">
      <alignment horizontal="left" vertical="center" indent="2"/>
    </xf>
    <xf numFmtId="0" fontId="64" fillId="0" borderId="29" xfId="0" applyFont="1" applyBorder="1" applyAlignment="1">
      <alignment horizontal="left" vertical="center" indent="2"/>
    </xf>
    <xf numFmtId="0" fontId="59" fillId="0" borderId="310" xfId="0" applyFont="1" applyBorder="1" applyAlignment="1">
      <alignment horizontal="center" vertical="center"/>
    </xf>
    <xf numFmtId="0" fontId="59" fillId="0" borderId="311" xfId="0" applyFont="1" applyBorder="1" applyAlignment="1">
      <alignment horizontal="center" vertical="center"/>
    </xf>
    <xf numFmtId="38" fontId="3" fillId="0" borderId="264" xfId="1" applyFont="1" applyBorder="1" applyAlignment="1" applyProtection="1">
      <alignment horizontal="center" vertical="center"/>
    </xf>
    <xf numFmtId="38" fontId="3" fillId="0" borderId="14" xfId="1" applyFont="1" applyBorder="1" applyAlignment="1" applyProtection="1">
      <alignment horizontal="center" vertical="center"/>
    </xf>
    <xf numFmtId="38" fontId="3" fillId="0" borderId="265" xfId="1" applyFont="1" applyBorder="1" applyAlignment="1" applyProtection="1">
      <alignment horizontal="center" vertical="center"/>
    </xf>
    <xf numFmtId="38" fontId="3" fillId="0" borderId="187" xfId="1" applyFont="1" applyBorder="1" applyAlignment="1" applyProtection="1">
      <alignment horizontal="center" vertical="center"/>
    </xf>
    <xf numFmtId="38" fontId="3" fillId="0" borderId="188" xfId="1" applyFont="1" applyBorder="1" applyAlignment="1" applyProtection="1">
      <alignment horizontal="center" vertical="center"/>
    </xf>
    <xf numFmtId="38" fontId="35" fillId="0" borderId="188" xfId="1" applyFont="1" applyBorder="1" applyAlignment="1" applyProtection="1">
      <alignment horizontal="center" vertical="center"/>
    </xf>
    <xf numFmtId="38" fontId="7" fillId="0" borderId="264" xfId="1" applyFont="1" applyBorder="1" applyAlignment="1" applyProtection="1">
      <alignment horizontal="center" vertical="center"/>
    </xf>
    <xf numFmtId="38" fontId="7" fillId="0" borderId="14" xfId="1" applyFont="1" applyBorder="1" applyAlignment="1" applyProtection="1">
      <alignment horizontal="center" vertical="center"/>
    </xf>
    <xf numFmtId="38" fontId="7" fillId="0" borderId="265" xfId="1" applyFont="1" applyBorder="1" applyAlignment="1" applyProtection="1">
      <alignment horizontal="center" vertical="center"/>
    </xf>
    <xf numFmtId="38" fontId="7" fillId="0" borderId="187" xfId="1" applyFont="1" applyBorder="1" applyAlignment="1" applyProtection="1">
      <alignment horizontal="center" vertical="center"/>
    </xf>
    <xf numFmtId="38" fontId="7" fillId="0" borderId="11" xfId="1" applyFont="1" applyBorder="1" applyAlignment="1" applyProtection="1">
      <alignment horizontal="center" vertical="center"/>
    </xf>
    <xf numFmtId="38" fontId="7" fillId="0" borderId="188" xfId="1" applyFont="1" applyBorder="1" applyAlignment="1" applyProtection="1">
      <alignment horizontal="center" vertical="center"/>
    </xf>
    <xf numFmtId="0" fontId="29" fillId="0" borderId="139" xfId="0" applyFont="1" applyBorder="1" applyAlignment="1">
      <alignment horizontal="center" vertical="center"/>
    </xf>
    <xf numFmtId="0" fontId="29" fillId="0" borderId="100" xfId="0" applyFont="1" applyBorder="1" applyAlignment="1">
      <alignment horizontal="center" vertical="center"/>
    </xf>
    <xf numFmtId="0" fontId="29" fillId="0" borderId="97" xfId="0" applyFont="1" applyBorder="1" applyAlignment="1">
      <alignment horizontal="center" vertical="center"/>
    </xf>
    <xf numFmtId="0" fontId="29" fillId="0" borderId="101" xfId="0" applyFont="1" applyBorder="1" applyAlignment="1">
      <alignment horizontal="center" vertical="center"/>
    </xf>
    <xf numFmtId="0" fontId="31" fillId="0" borderId="141" xfId="0" applyFont="1" applyBorder="1" applyAlignment="1">
      <alignment horizontal="center" vertical="center"/>
    </xf>
    <xf numFmtId="0" fontId="31" fillId="0" borderId="142" xfId="0" applyFont="1" applyBorder="1" applyAlignment="1">
      <alignment horizontal="center" vertical="center"/>
    </xf>
    <xf numFmtId="0" fontId="3" fillId="0" borderId="98" xfId="0" applyFont="1" applyBorder="1" applyAlignment="1">
      <alignment horizontal="center" vertical="center" shrinkToFit="1"/>
    </xf>
    <xf numFmtId="0" fontId="3" fillId="0" borderId="99" xfId="0" applyFont="1" applyBorder="1" applyAlignment="1">
      <alignment horizontal="center" vertical="center" shrinkToFit="1"/>
    </xf>
    <xf numFmtId="0" fontId="3" fillId="0" borderId="142" xfId="0" applyFont="1" applyBorder="1" applyAlignment="1">
      <alignment horizontal="center" vertical="center" shrinkToFit="1"/>
    </xf>
    <xf numFmtId="0" fontId="37" fillId="0" borderId="289" xfId="0" applyFont="1" applyBorder="1" applyAlignment="1">
      <alignment horizontal="center" vertical="center" textRotation="255" shrinkToFit="1"/>
    </xf>
    <xf numFmtId="0" fontId="37" fillId="0" borderId="137" xfId="0" applyFont="1" applyBorder="1" applyAlignment="1">
      <alignment horizontal="center" vertical="center" textRotation="255" shrinkToFit="1"/>
    </xf>
    <xf numFmtId="0" fontId="37" fillId="0" borderId="138" xfId="0" applyFont="1" applyBorder="1" applyAlignment="1">
      <alignment horizontal="center" vertical="center" textRotation="255" shrinkToFit="1"/>
    </xf>
    <xf numFmtId="0" fontId="3" fillId="0" borderId="286" xfId="0" applyFont="1" applyBorder="1" applyAlignment="1">
      <alignment horizontal="center" vertical="center" shrinkToFit="1"/>
    </xf>
    <xf numFmtId="0" fontId="3" fillId="0" borderId="287" xfId="0" applyFont="1" applyBorder="1" applyAlignment="1">
      <alignment horizontal="center" vertical="center" shrinkToFit="1"/>
    </xf>
    <xf numFmtId="0" fontId="3" fillId="0" borderId="288" xfId="0" applyFont="1" applyBorder="1" applyAlignment="1">
      <alignment horizontal="center" vertical="center" shrinkToFit="1"/>
    </xf>
    <xf numFmtId="0" fontId="3" fillId="0" borderId="69"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76" xfId="0" applyFont="1" applyBorder="1" applyAlignment="1">
      <alignment horizontal="center" vertical="center" shrinkToFit="1"/>
    </xf>
    <xf numFmtId="0" fontId="3" fillId="0" borderId="75" xfId="0" applyFont="1" applyBorder="1" applyAlignment="1">
      <alignment horizontal="center" vertical="center" shrinkToFit="1"/>
    </xf>
    <xf numFmtId="0" fontId="3" fillId="0" borderId="74" xfId="0" applyFont="1" applyBorder="1" applyAlignment="1">
      <alignment horizontal="center" vertical="center" shrinkToFit="1"/>
    </xf>
    <xf numFmtId="0" fontId="6" fillId="0" borderId="98" xfId="0" applyFont="1" applyBorder="1" applyAlignment="1">
      <alignment horizontal="center" vertical="center" shrinkToFit="1"/>
    </xf>
    <xf numFmtId="0" fontId="6" fillId="0" borderId="99" xfId="0" applyFont="1" applyBorder="1" applyAlignment="1">
      <alignment horizontal="center" vertical="center" shrinkToFit="1"/>
    </xf>
    <xf numFmtId="0" fontId="6" fillId="0" borderId="143" xfId="0" applyFont="1" applyBorder="1" applyAlignment="1">
      <alignment horizontal="center" vertical="center" shrinkToFit="1"/>
    </xf>
    <xf numFmtId="0" fontId="29" fillId="0" borderId="285" xfId="0" applyFont="1" applyBorder="1" applyAlignment="1">
      <alignment horizontal="center" vertical="center"/>
    </xf>
    <xf numFmtId="0" fontId="29" fillId="0" borderId="284" xfId="0" applyFont="1" applyBorder="1" applyAlignment="1">
      <alignment horizontal="center" vertical="center"/>
    </xf>
    <xf numFmtId="0" fontId="29" fillId="0" borderId="73" xfId="0" applyFont="1" applyBorder="1" applyAlignment="1">
      <alignment horizontal="center" vertical="center"/>
    </xf>
    <xf numFmtId="0" fontId="29" fillId="0" borderId="74" xfId="0" applyFont="1" applyBorder="1" applyAlignment="1">
      <alignment horizontal="center" vertical="center"/>
    </xf>
    <xf numFmtId="0" fontId="3" fillId="0" borderId="281" xfId="0" applyFont="1" applyBorder="1" applyAlignment="1">
      <alignment horizontal="center" vertical="center" shrinkToFit="1"/>
    </xf>
    <xf numFmtId="0" fontId="3" fillId="0" borderId="282" xfId="0" applyFont="1" applyBorder="1" applyAlignment="1">
      <alignment horizontal="center" vertical="center" shrinkToFit="1"/>
    </xf>
    <xf numFmtId="0" fontId="3" fillId="0" borderId="284" xfId="0" applyFont="1" applyBorder="1" applyAlignment="1">
      <alignment horizontal="center" vertical="center" shrinkToFit="1"/>
    </xf>
    <xf numFmtId="0" fontId="37" fillId="2" borderId="178" xfId="0" applyFont="1" applyFill="1" applyBorder="1" applyProtection="1">
      <alignment vertical="center"/>
      <protection locked="0"/>
    </xf>
    <xf numFmtId="38" fontId="37" fillId="2" borderId="178" xfId="1" applyFont="1" applyFill="1" applyBorder="1" applyAlignment="1" applyProtection="1">
      <alignment horizontal="right" vertical="center"/>
      <protection locked="0"/>
    </xf>
    <xf numFmtId="0" fontId="10" fillId="0" borderId="55" xfId="0" applyFont="1" applyBorder="1" applyAlignment="1">
      <alignment horizontal="center" vertical="center"/>
    </xf>
    <xf numFmtId="176" fontId="37" fillId="0" borderId="55" xfId="0" applyNumberFormat="1" applyFont="1" applyBorder="1" applyAlignment="1">
      <alignment horizontal="center" vertical="center"/>
    </xf>
    <xf numFmtId="38" fontId="37" fillId="0" borderId="55" xfId="0" applyNumberFormat="1" applyFont="1" applyBorder="1" applyAlignment="1">
      <alignment horizontal="center" vertical="center"/>
    </xf>
    <xf numFmtId="0" fontId="37" fillId="0" borderId="55" xfId="0" applyFont="1" applyBorder="1" applyAlignment="1">
      <alignment horizontal="center" vertical="center"/>
    </xf>
    <xf numFmtId="0" fontId="50" fillId="0" borderId="84" xfId="0" applyFont="1" applyBorder="1" applyAlignment="1">
      <alignment horizontal="center" vertical="center" wrapText="1" shrinkToFit="1"/>
    </xf>
    <xf numFmtId="0" fontId="50" fillId="0" borderId="163" xfId="0" applyFont="1" applyBorder="1" applyAlignment="1">
      <alignment horizontal="center" vertical="center" wrapText="1" shrinkToFit="1"/>
    </xf>
    <xf numFmtId="0" fontId="50" fillId="0" borderId="85" xfId="0" applyFont="1" applyBorder="1" applyAlignment="1">
      <alignment horizontal="center" vertical="center" wrapText="1" shrinkToFit="1"/>
    </xf>
    <xf numFmtId="38" fontId="10" fillId="0" borderId="84" xfId="1" applyFont="1" applyBorder="1" applyAlignment="1">
      <alignment horizontal="center" vertical="center"/>
    </xf>
    <xf numFmtId="38" fontId="10" fillId="0" borderId="85" xfId="1" applyFont="1" applyBorder="1" applyAlignment="1">
      <alignment horizontal="center" vertical="center"/>
    </xf>
    <xf numFmtId="38" fontId="10" fillId="0" borderId="208" xfId="1" applyFont="1" applyBorder="1" applyAlignment="1">
      <alignment horizontal="center" vertical="center"/>
    </xf>
    <xf numFmtId="38" fontId="10" fillId="0" borderId="163" xfId="1" applyFont="1" applyBorder="1" applyAlignment="1">
      <alignment horizontal="center" vertical="center"/>
    </xf>
    <xf numFmtId="38" fontId="10" fillId="0" borderId="209" xfId="1" applyFont="1" applyBorder="1" applyAlignment="1">
      <alignment horizontal="center" vertical="center"/>
    </xf>
    <xf numFmtId="38" fontId="10" fillId="0" borderId="197" xfId="1" applyFont="1" applyBorder="1" applyAlignment="1">
      <alignment horizontal="center" vertical="center"/>
    </xf>
    <xf numFmtId="38" fontId="10" fillId="0" borderId="198" xfId="1" applyFont="1" applyBorder="1" applyAlignment="1">
      <alignment horizontal="center" vertical="center"/>
    </xf>
    <xf numFmtId="38" fontId="10" fillId="0" borderId="199" xfId="1" applyFont="1" applyBorder="1" applyAlignment="1">
      <alignment horizontal="center" vertical="center"/>
    </xf>
    <xf numFmtId="38" fontId="10" fillId="0" borderId="200" xfId="1" applyFont="1" applyBorder="1" applyAlignment="1">
      <alignment horizontal="center" vertical="center"/>
    </xf>
    <xf numFmtId="0" fontId="37" fillId="0" borderId="173" xfId="0" applyFont="1" applyBorder="1" applyAlignment="1">
      <alignment vertical="center" wrapText="1"/>
    </xf>
    <xf numFmtId="0" fontId="37" fillId="0" borderId="9" xfId="0" applyFont="1" applyBorder="1" applyAlignment="1">
      <alignment vertical="center" wrapText="1"/>
    </xf>
    <xf numFmtId="0" fontId="37" fillId="0" borderId="183" xfId="0" applyFont="1" applyBorder="1" applyAlignment="1">
      <alignment vertical="center" wrapText="1"/>
    </xf>
    <xf numFmtId="40" fontId="37" fillId="0" borderId="173" xfId="1" applyNumberFormat="1" applyFont="1" applyBorder="1" applyAlignment="1">
      <alignment horizontal="right" vertical="center"/>
    </xf>
    <xf numFmtId="40" fontId="37" fillId="0" borderId="183" xfId="1" applyNumberFormat="1" applyFont="1" applyBorder="1" applyAlignment="1">
      <alignment horizontal="right" vertical="center"/>
    </xf>
    <xf numFmtId="38" fontId="37" fillId="0" borderId="173" xfId="1" applyFont="1" applyBorder="1" applyAlignment="1">
      <alignment horizontal="right" vertical="center"/>
    </xf>
    <xf numFmtId="38" fontId="37" fillId="0" borderId="9" xfId="1" applyFont="1" applyBorder="1" applyAlignment="1">
      <alignment horizontal="right" vertical="center"/>
    </xf>
    <xf numFmtId="38" fontId="37" fillId="0" borderId="183" xfId="1" applyFont="1" applyBorder="1" applyAlignment="1">
      <alignment horizontal="right" vertical="center"/>
    </xf>
    <xf numFmtId="38" fontId="37" fillId="0" borderId="162" xfId="1" applyFont="1" applyBorder="1" applyAlignment="1">
      <alignment horizontal="right" vertical="center"/>
    </xf>
    <xf numFmtId="0" fontId="10" fillId="0" borderId="201" xfId="0" applyFont="1" applyBorder="1" applyAlignment="1">
      <alignment horizontal="center" vertical="center"/>
    </xf>
    <xf numFmtId="0" fontId="10" fillId="0" borderId="199" xfId="0" applyFont="1" applyBorder="1" applyAlignment="1">
      <alignment horizontal="center" vertical="center"/>
    </xf>
    <xf numFmtId="0" fontId="10" fillId="0" borderId="200" xfId="0" applyFont="1" applyBorder="1" applyAlignment="1">
      <alignment horizontal="center" vertical="center"/>
    </xf>
    <xf numFmtId="0" fontId="37" fillId="0" borderId="165" xfId="0" applyFont="1" applyBorder="1" applyAlignment="1">
      <alignment vertical="center" wrapText="1"/>
    </xf>
    <xf numFmtId="0" fontId="37" fillId="0" borderId="202" xfId="0" applyFont="1" applyBorder="1" applyAlignment="1">
      <alignment vertical="center" wrapText="1"/>
    </xf>
    <xf numFmtId="0" fontId="37" fillId="0" borderId="164" xfId="0" applyFont="1" applyBorder="1" applyAlignment="1">
      <alignment vertical="center" wrapText="1"/>
    </xf>
    <xf numFmtId="40" fontId="37" fillId="0" borderId="165" xfId="1" applyNumberFormat="1" applyFont="1" applyBorder="1" applyAlignment="1">
      <alignment horizontal="right" vertical="center"/>
    </xf>
    <xf numFmtId="40" fontId="37" fillId="0" borderId="164" xfId="1" applyNumberFormat="1" applyFont="1" applyBorder="1" applyAlignment="1">
      <alignment horizontal="right" vertical="center"/>
    </xf>
    <xf numFmtId="38" fontId="37" fillId="0" borderId="210" xfId="1" applyFont="1" applyBorder="1" applyAlignment="1">
      <alignment horizontal="right" vertical="center"/>
    </xf>
    <xf numFmtId="38" fontId="37" fillId="0" borderId="202" xfId="1" applyFont="1" applyBorder="1" applyAlignment="1">
      <alignment horizontal="right" vertical="center"/>
    </xf>
    <xf numFmtId="38" fontId="37" fillId="0" borderId="211" xfId="1" applyFont="1" applyBorder="1" applyAlignment="1">
      <alignment horizontal="right" vertical="center"/>
    </xf>
    <xf numFmtId="38" fontId="37" fillId="0" borderId="165" xfId="1" applyFont="1" applyBorder="1" applyAlignment="1">
      <alignment horizontal="right" vertical="center"/>
    </xf>
    <xf numFmtId="38" fontId="37" fillId="0" borderId="203" xfId="1" applyFont="1" applyBorder="1" applyAlignment="1">
      <alignment horizontal="right" vertical="center"/>
    </xf>
    <xf numFmtId="40" fontId="37" fillId="0" borderId="170" xfId="1" applyNumberFormat="1" applyFont="1" applyBorder="1" applyAlignment="1">
      <alignment horizontal="right" vertical="center"/>
    </xf>
    <xf numFmtId="40" fontId="37" fillId="0" borderId="290" xfId="1" applyNumberFormat="1" applyFont="1" applyBorder="1" applyAlignment="1">
      <alignment horizontal="right" vertical="center"/>
    </xf>
    <xf numFmtId="40" fontId="37" fillId="0" borderId="171" xfId="1" applyNumberFormat="1" applyFont="1" applyBorder="1" applyAlignment="1">
      <alignment horizontal="right" vertical="center"/>
    </xf>
    <xf numFmtId="38" fontId="37" fillId="0" borderId="170" xfId="1" applyFont="1" applyBorder="1" applyAlignment="1">
      <alignment horizontal="right" vertical="center"/>
    </xf>
    <xf numFmtId="38" fontId="37" fillId="0" borderId="171" xfId="1" applyFont="1" applyBorder="1" applyAlignment="1">
      <alignment horizontal="right" vertical="center"/>
    </xf>
    <xf numFmtId="38" fontId="37" fillId="0" borderId="172" xfId="1" applyFont="1" applyBorder="1" applyAlignment="1">
      <alignment horizontal="right" vertical="center"/>
    </xf>
    <xf numFmtId="40" fontId="37" fillId="0" borderId="170" xfId="1" applyNumberFormat="1" applyFont="1" applyFill="1" applyBorder="1" applyAlignment="1" applyProtection="1">
      <alignment horizontal="center" vertical="center"/>
    </xf>
    <xf numFmtId="40" fontId="37" fillId="0" borderId="171" xfId="1" applyNumberFormat="1" applyFont="1" applyFill="1" applyBorder="1" applyAlignment="1" applyProtection="1">
      <alignment horizontal="center" vertical="center"/>
    </xf>
    <xf numFmtId="40" fontId="37" fillId="0" borderId="290" xfId="1" applyNumberFormat="1" applyFont="1" applyFill="1" applyBorder="1" applyAlignment="1" applyProtection="1">
      <alignment horizontal="center" vertical="center"/>
    </xf>
    <xf numFmtId="38" fontId="3" fillId="0" borderId="173" xfId="1" applyFont="1" applyBorder="1" applyAlignment="1">
      <alignment horizontal="right" vertical="center"/>
    </xf>
    <xf numFmtId="38" fontId="3" fillId="0" borderId="183" xfId="1" applyFont="1" applyBorder="1" applyAlignment="1">
      <alignment horizontal="right" vertical="center"/>
    </xf>
    <xf numFmtId="38" fontId="3" fillId="0" borderId="254" xfId="1" applyFont="1" applyBorder="1" applyAlignment="1">
      <alignment horizontal="right" vertical="center"/>
    </xf>
    <xf numFmtId="0" fontId="3" fillId="0" borderId="173" xfId="0" applyFont="1" applyBorder="1" applyAlignment="1">
      <alignment vertical="center" wrapText="1"/>
    </xf>
    <xf numFmtId="0" fontId="3" fillId="0" borderId="9" xfId="0" applyFont="1" applyBorder="1" applyAlignment="1">
      <alignment vertical="center" wrapText="1"/>
    </xf>
    <xf numFmtId="0" fontId="3" fillId="0" borderId="183" xfId="0" applyFont="1" applyBorder="1" applyAlignment="1">
      <alignment vertical="center" wrapText="1"/>
    </xf>
    <xf numFmtId="40" fontId="3" fillId="0" borderId="173" xfId="1" applyNumberFormat="1" applyFont="1" applyBorder="1" applyAlignment="1">
      <alignment horizontal="right" vertical="center"/>
    </xf>
    <xf numFmtId="40" fontId="3" fillId="0" borderId="183" xfId="1" applyNumberFormat="1" applyFont="1" applyBorder="1" applyAlignment="1">
      <alignment horizontal="right" vertical="center"/>
    </xf>
    <xf numFmtId="0" fontId="29" fillId="0" borderId="291" xfId="0" applyFont="1" applyBorder="1" applyAlignment="1">
      <alignment horizontal="center" vertical="center"/>
    </xf>
    <xf numFmtId="0" fontId="29" fillId="0" borderId="292" xfId="0" applyFont="1" applyBorder="1" applyAlignment="1">
      <alignment horizontal="center" vertical="center"/>
    </xf>
    <xf numFmtId="0" fontId="29" fillId="0" borderId="293" xfId="0" applyFont="1" applyBorder="1" applyAlignment="1">
      <alignment horizontal="center" vertical="center"/>
    </xf>
    <xf numFmtId="38" fontId="29" fillId="0" borderId="279" xfId="1" applyFont="1" applyBorder="1" applyAlignment="1">
      <alignment horizontal="center" vertical="center"/>
    </xf>
    <xf numFmtId="38" fontId="29" fillId="0" borderId="295" xfId="1" applyFont="1" applyBorder="1" applyAlignment="1">
      <alignment horizontal="center" vertical="center"/>
    </xf>
    <xf numFmtId="38" fontId="29" fillId="0" borderId="251" xfId="1" applyFont="1" applyBorder="1" applyAlignment="1">
      <alignment horizontal="center" vertical="center"/>
    </xf>
    <xf numFmtId="38" fontId="29" fillId="0" borderId="252" xfId="1" applyFont="1" applyBorder="1" applyAlignment="1">
      <alignment horizontal="center" vertical="center"/>
    </xf>
    <xf numFmtId="38" fontId="29" fillId="0" borderId="294" xfId="1" applyFont="1" applyBorder="1" applyAlignment="1">
      <alignment horizontal="center" vertical="center"/>
    </xf>
    <xf numFmtId="38" fontId="29" fillId="0" borderId="292" xfId="1" applyFont="1" applyBorder="1" applyAlignment="1">
      <alignment horizontal="center" vertical="center"/>
    </xf>
    <xf numFmtId="38" fontId="29" fillId="0" borderId="293" xfId="1" applyFont="1" applyBorder="1" applyAlignment="1">
      <alignment horizontal="center" vertical="center"/>
    </xf>
    <xf numFmtId="40" fontId="3" fillId="0" borderId="274" xfId="1" applyNumberFormat="1" applyFont="1" applyBorder="1" applyAlignment="1">
      <alignment horizontal="right" vertical="center"/>
    </xf>
    <xf numFmtId="40" fontId="3" fillId="0" borderId="280" xfId="1" applyNumberFormat="1" applyFont="1" applyBorder="1" applyAlignment="1">
      <alignment horizontal="right" vertical="center"/>
    </xf>
    <xf numFmtId="40" fontId="3" fillId="0" borderId="275" xfId="1" applyNumberFormat="1" applyFont="1" applyBorder="1" applyAlignment="1">
      <alignment horizontal="right" vertical="center"/>
    </xf>
    <xf numFmtId="38" fontId="3" fillId="0" borderId="274" xfId="1" applyFont="1" applyBorder="1" applyAlignment="1">
      <alignment horizontal="right" vertical="center"/>
    </xf>
    <xf numFmtId="38" fontId="3" fillId="0" borderId="275" xfId="1" applyFont="1" applyBorder="1" applyAlignment="1">
      <alignment horizontal="right" vertical="center"/>
    </xf>
    <xf numFmtId="38" fontId="3" fillId="0" borderId="276" xfId="1" applyFont="1" applyBorder="1" applyAlignment="1">
      <alignment horizontal="right" vertical="center"/>
    </xf>
    <xf numFmtId="40" fontId="37" fillId="0" borderId="274" xfId="1" applyNumberFormat="1" applyFont="1" applyFill="1" applyBorder="1" applyAlignment="1" applyProtection="1">
      <alignment horizontal="center" vertical="center"/>
    </xf>
    <xf numFmtId="40" fontId="37" fillId="0" borderId="275" xfId="1" applyNumberFormat="1" applyFont="1" applyFill="1" applyBorder="1" applyAlignment="1" applyProtection="1">
      <alignment horizontal="center" vertical="center"/>
    </xf>
    <xf numFmtId="40" fontId="37" fillId="0" borderId="280" xfId="1" applyNumberFormat="1" applyFont="1" applyFill="1" applyBorder="1" applyAlignment="1" applyProtection="1">
      <alignment horizontal="center" vertical="center"/>
    </xf>
    <xf numFmtId="0" fontId="29" fillId="0" borderId="75" xfId="0" applyFont="1" applyBorder="1" applyAlignment="1">
      <alignment horizontal="center" vertical="center"/>
    </xf>
    <xf numFmtId="176" fontId="37" fillId="0" borderId="75" xfId="0" applyNumberFormat="1" applyFont="1" applyBorder="1" applyAlignment="1">
      <alignment horizontal="center" vertical="center"/>
    </xf>
    <xf numFmtId="38" fontId="37" fillId="0" borderId="75" xfId="0" applyNumberFormat="1" applyFont="1" applyBorder="1" applyAlignment="1">
      <alignment horizontal="center" vertical="center"/>
    </xf>
    <xf numFmtId="0" fontId="37" fillId="0" borderId="42" xfId="0" applyFont="1" applyBorder="1" applyAlignment="1">
      <alignment horizontal="center" vertical="center" shrinkToFit="1"/>
    </xf>
    <xf numFmtId="0" fontId="37" fillId="0" borderId="40" xfId="0" applyFont="1" applyBorder="1" applyAlignment="1">
      <alignment horizontal="center" vertical="center" shrinkToFit="1"/>
    </xf>
    <xf numFmtId="0" fontId="37" fillId="0" borderId="41" xfId="0" applyFont="1" applyBorder="1" applyAlignment="1">
      <alignment horizontal="center" vertical="center" shrinkToFit="1"/>
    </xf>
    <xf numFmtId="0" fontId="37" fillId="0" borderId="49" xfId="0" applyFont="1" applyBorder="1" applyAlignment="1">
      <alignment horizontal="center" vertical="center" textRotation="255" shrinkToFit="1"/>
    </xf>
    <xf numFmtId="0" fontId="37" fillId="0" borderId="50" xfId="0" applyFont="1" applyBorder="1" applyAlignment="1">
      <alignment horizontal="center" vertical="center" textRotation="255" shrinkToFit="1"/>
    </xf>
    <xf numFmtId="0" fontId="37" fillId="0" borderId="48" xfId="0" applyFont="1" applyBorder="1" applyAlignment="1">
      <alignment horizontal="center" vertical="center" textRotation="255" shrinkToFit="1"/>
    </xf>
    <xf numFmtId="0" fontId="37" fillId="0" borderId="64" xfId="0" applyFont="1" applyBorder="1" applyAlignment="1">
      <alignment horizontal="center" vertical="center" shrinkToFit="1"/>
    </xf>
    <xf numFmtId="0" fontId="37" fillId="0" borderId="60" xfId="0" applyFont="1" applyBorder="1" applyAlignment="1">
      <alignment horizontal="center" vertical="center" shrinkToFit="1"/>
    </xf>
    <xf numFmtId="0" fontId="37" fillId="0" borderId="34"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35" xfId="0" applyFont="1" applyBorder="1" applyAlignment="1">
      <alignment horizontal="center" vertical="center" shrinkToFit="1"/>
    </xf>
    <xf numFmtId="0" fontId="49" fillId="0" borderId="42" xfId="0" applyFont="1" applyBorder="1" applyAlignment="1">
      <alignment horizontal="center" vertical="center" shrinkToFit="1"/>
    </xf>
    <xf numFmtId="0" fontId="49" fillId="0" borderId="40" xfId="0" applyFont="1" applyBorder="1" applyAlignment="1">
      <alignment horizontal="center" vertical="center" shrinkToFit="1"/>
    </xf>
    <xf numFmtId="0" fontId="49" fillId="0" borderId="43" xfId="0" applyFont="1" applyBorder="1" applyAlignment="1">
      <alignment horizontal="center" vertical="center" shrinkToFit="1"/>
    </xf>
    <xf numFmtId="0" fontId="37" fillId="0" borderId="67" xfId="0" applyFont="1" applyBorder="1" applyAlignment="1">
      <alignment horizontal="center" vertical="center" shrinkToFit="1"/>
    </xf>
    <xf numFmtId="0" fontId="37" fillId="0" borderId="62" xfId="0" applyFont="1" applyBorder="1" applyAlignment="1">
      <alignment horizontal="center" vertical="center" shrinkToFit="1"/>
    </xf>
    <xf numFmtId="0" fontId="37" fillId="0" borderId="66" xfId="0" applyFont="1" applyBorder="1" applyAlignment="1">
      <alignment horizontal="center" vertical="center" shrinkToFit="1"/>
    </xf>
    <xf numFmtId="0" fontId="37" fillId="0" borderId="47" xfId="0" applyFont="1" applyBorder="1" applyAlignment="1">
      <alignment horizontal="center" vertical="center" shrinkToFit="1"/>
    </xf>
    <xf numFmtId="0" fontId="49" fillId="0" borderId="79" xfId="0" applyFont="1" applyBorder="1" applyAlignment="1">
      <alignment horizontal="center" vertical="center" wrapText="1" shrinkToFit="1"/>
    </xf>
    <xf numFmtId="0" fontId="49" fillId="0" borderId="151" xfId="0" applyFont="1" applyBorder="1" applyAlignment="1">
      <alignment horizontal="center" vertical="center" wrapText="1" shrinkToFit="1"/>
    </xf>
    <xf numFmtId="0" fontId="49" fillId="0" borderId="47" xfId="0" applyFont="1" applyBorder="1" applyAlignment="1">
      <alignment horizontal="center" vertical="center" wrapText="1" shrinkToFit="1"/>
    </xf>
    <xf numFmtId="0" fontId="49" fillId="0" borderId="28" xfId="0" applyFont="1" applyBorder="1" applyAlignment="1">
      <alignment horizontal="center" vertical="center" wrapText="1" shrinkToFit="1"/>
    </xf>
    <xf numFmtId="0" fontId="49" fillId="0" borderId="29" xfId="0" applyFont="1" applyBorder="1" applyAlignment="1">
      <alignment horizontal="center" vertical="center" wrapText="1" shrinkToFit="1"/>
    </xf>
    <xf numFmtId="38" fontId="37" fillId="0" borderId="28" xfId="1" applyFont="1" applyFill="1" applyBorder="1" applyAlignment="1" applyProtection="1">
      <alignment horizontal="center" vertical="center"/>
    </xf>
    <xf numFmtId="38" fontId="37" fillId="0" borderId="35" xfId="1" applyFont="1" applyFill="1" applyBorder="1" applyAlignment="1" applyProtection="1">
      <alignment horizontal="center" vertical="center"/>
    </xf>
    <xf numFmtId="0" fontId="37" fillId="0" borderId="34" xfId="0" applyFont="1" applyBorder="1" applyAlignment="1">
      <alignment horizontal="center" vertical="center"/>
    </xf>
    <xf numFmtId="0" fontId="49" fillId="0" borderId="28" xfId="0" applyFont="1" applyBorder="1" applyAlignment="1">
      <alignment horizontal="left" vertical="center"/>
    </xf>
    <xf numFmtId="0" fontId="49" fillId="0" borderId="28" xfId="0" applyFont="1" applyBorder="1" applyAlignment="1">
      <alignment horizontal="center" vertical="center"/>
    </xf>
    <xf numFmtId="0" fontId="37" fillId="0" borderId="32" xfId="0" applyFont="1" applyBorder="1" applyAlignment="1">
      <alignment horizontal="center" vertical="center"/>
    </xf>
    <xf numFmtId="0" fontId="37" fillId="0" borderId="46" xfId="0" applyFont="1" applyBorder="1" applyAlignment="1">
      <alignment horizontal="center" vertical="center"/>
    </xf>
    <xf numFmtId="38" fontId="37" fillId="0" borderId="0" xfId="1" applyFont="1" applyFill="1" applyBorder="1" applyAlignment="1" applyProtection="1">
      <alignment horizontal="center" vertical="center"/>
    </xf>
    <xf numFmtId="0" fontId="28" fillId="0" borderId="0" xfId="0" applyFont="1" applyAlignment="1">
      <alignment horizontal="left" vertical="center"/>
    </xf>
    <xf numFmtId="0" fontId="3" fillId="0" borderId="42"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64" xfId="0" applyFont="1" applyBorder="1" applyAlignment="1">
      <alignment horizontal="center" vertical="center" shrinkToFit="1"/>
    </xf>
    <xf numFmtId="0" fontId="3" fillId="0" borderId="60"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35" xfId="0" applyFont="1" applyBorder="1" applyAlignment="1">
      <alignment horizontal="center" vertical="center" shrinkToFit="1"/>
    </xf>
    <xf numFmtId="0" fontId="6" fillId="0" borderId="42" xfId="0" applyFont="1" applyBorder="1" applyAlignment="1">
      <alignment horizontal="center" vertical="center" shrinkToFit="1"/>
    </xf>
    <xf numFmtId="0" fontId="6" fillId="0" borderId="40" xfId="0" applyFont="1" applyBorder="1" applyAlignment="1">
      <alignment horizontal="center" vertical="center" shrinkToFit="1"/>
    </xf>
    <xf numFmtId="0" fontId="6" fillId="0" borderId="43"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2" xfId="0" applyFont="1" applyBorder="1" applyAlignment="1">
      <alignment horizontal="center" vertical="center" shrinkToFit="1"/>
    </xf>
    <xf numFmtId="0" fontId="3" fillId="0" borderId="66" xfId="0" applyFont="1" applyBorder="1" applyAlignment="1">
      <alignment horizontal="center" vertical="center" shrinkToFit="1"/>
    </xf>
    <xf numFmtId="0" fontId="3" fillId="0" borderId="47" xfId="0" applyFont="1" applyBorder="1" applyAlignment="1">
      <alignment horizontal="center" vertical="center" shrinkToFit="1"/>
    </xf>
    <xf numFmtId="0" fontId="6" fillId="0" borderId="79" xfId="0" applyFont="1" applyBorder="1" applyAlignment="1">
      <alignment horizontal="center" vertical="center" wrapText="1" shrinkToFit="1"/>
    </xf>
    <xf numFmtId="0" fontId="6" fillId="0" borderId="0" xfId="0" applyFont="1" applyAlignment="1">
      <alignment horizontal="center" vertical="center" wrapText="1" shrinkToFit="1"/>
    </xf>
    <xf numFmtId="0" fontId="6" fillId="0" borderId="151" xfId="0" applyFont="1" applyBorder="1" applyAlignment="1">
      <alignment horizontal="center" vertical="center" wrapText="1" shrinkToFit="1"/>
    </xf>
    <xf numFmtId="0" fontId="6" fillId="0" borderId="47" xfId="0" applyFont="1" applyBorder="1" applyAlignment="1">
      <alignment horizontal="center" vertical="center" wrapText="1" shrinkToFit="1"/>
    </xf>
    <xf numFmtId="0" fontId="6" fillId="0" borderId="28" xfId="0" applyFont="1" applyBorder="1" applyAlignment="1">
      <alignment horizontal="center" vertical="center" wrapText="1" shrinkToFit="1"/>
    </xf>
    <xf numFmtId="0" fontId="6" fillId="0" borderId="29" xfId="0" applyFont="1" applyBorder="1" applyAlignment="1">
      <alignment horizontal="center" vertical="center" wrapText="1" shrinkToFit="1"/>
    </xf>
    <xf numFmtId="0" fontId="11" fillId="2" borderId="0" xfId="0" applyFont="1" applyFill="1">
      <alignment vertical="center"/>
    </xf>
    <xf numFmtId="0" fontId="37" fillId="2" borderId="178" xfId="0" applyFont="1" applyFill="1" applyBorder="1" applyAlignment="1" applyProtection="1">
      <alignment vertical="center" wrapText="1"/>
      <protection locked="0"/>
    </xf>
    <xf numFmtId="49" fontId="3" fillId="2" borderId="64" xfId="0" applyNumberFormat="1" applyFont="1" applyFill="1" applyBorder="1" applyAlignment="1" applyProtection="1">
      <alignment horizontal="center" vertical="center" shrinkToFit="1"/>
      <protection locked="0"/>
    </xf>
    <xf numFmtId="49" fontId="3" fillId="2" borderId="60" xfId="0" applyNumberFormat="1" applyFont="1" applyFill="1" applyBorder="1" applyAlignment="1" applyProtection="1">
      <alignment horizontal="center" vertical="center" shrinkToFit="1"/>
      <protection locked="0"/>
    </xf>
    <xf numFmtId="49" fontId="3" fillId="2" borderId="0" xfId="0" applyNumberFormat="1" applyFont="1" applyFill="1" applyAlignment="1" applyProtection="1">
      <alignment horizontal="center" vertical="center" shrinkToFit="1"/>
      <protection locked="0"/>
    </xf>
    <xf numFmtId="49" fontId="3" fillId="2" borderId="34" xfId="0" applyNumberFormat="1" applyFont="1" applyFill="1" applyBorder="1" applyAlignment="1" applyProtection="1">
      <alignment horizontal="center" vertical="center" shrinkToFit="1"/>
      <protection locked="0"/>
    </xf>
    <xf numFmtId="49" fontId="3" fillId="2" borderId="28" xfId="0" applyNumberFormat="1" applyFont="1" applyFill="1" applyBorder="1" applyAlignment="1" applyProtection="1">
      <alignment horizontal="center" vertical="center" shrinkToFit="1"/>
      <protection locked="0"/>
    </xf>
    <xf numFmtId="49" fontId="3" fillId="2" borderId="35" xfId="0" applyNumberFormat="1" applyFont="1" applyFill="1" applyBorder="1" applyAlignment="1" applyProtection="1">
      <alignment horizontal="center" vertical="center" shrinkToFit="1"/>
      <protection locked="0"/>
    </xf>
    <xf numFmtId="38" fontId="13" fillId="0" borderId="233" xfId="1" applyFont="1" applyBorder="1" applyAlignment="1" applyProtection="1">
      <alignment horizontal="distributed" vertical="center"/>
    </xf>
    <xf numFmtId="38" fontId="13" fillId="0" borderId="218" xfId="1" applyFont="1" applyBorder="1" applyAlignment="1" applyProtection="1">
      <alignment horizontal="distributed" vertical="center"/>
    </xf>
    <xf numFmtId="38" fontId="13" fillId="0" borderId="30" xfId="1" applyFont="1" applyBorder="1" applyAlignment="1" applyProtection="1">
      <alignment horizontal="distributed" vertical="center"/>
    </xf>
    <xf numFmtId="38" fontId="13" fillId="0" borderId="0" xfId="1" applyFont="1" applyBorder="1" applyAlignment="1" applyProtection="1">
      <alignment horizontal="distributed" vertical="center"/>
    </xf>
  </cellXfs>
  <cellStyles count="3">
    <cellStyle name="桁区切り" xfId="1" builtinId="6"/>
    <cellStyle name="標準" xfId="0" builtinId="0"/>
    <cellStyle name="標準_科目マスタ設定シート" xfId="2" xr:uid="{00000000-0005-0000-0000-000002000000}"/>
  </cellStyles>
  <dxfs count="0"/>
  <tableStyles count="0" defaultTableStyle="TableStyleMedium2" defaultPivotStyle="PivotStyleLight16"/>
  <colors>
    <mruColors>
      <color rgb="FFFFFFCC"/>
      <color rgb="FFCCECFF"/>
      <color rgb="FFFFCCCC"/>
      <color rgb="FFFFCCFF"/>
      <color rgb="FFEEA41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0</xdr:colOff>
      <xdr:row>50</xdr:row>
      <xdr:rowOff>0</xdr:rowOff>
    </xdr:from>
    <xdr:to>
      <xdr:col>1</xdr:col>
      <xdr:colOff>0</xdr:colOff>
      <xdr:row>50</xdr:row>
      <xdr:rowOff>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0" name="Text Box 9">
          <a:extLst>
            <a:ext uri="{FF2B5EF4-FFF2-40B4-BE49-F238E27FC236}">
              <a16:creationId xmlns:a16="http://schemas.microsoft.com/office/drawing/2014/main" id="{00000000-0008-0000-0000-00000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1" name="Text Box 10">
          <a:extLst>
            <a:ext uri="{FF2B5EF4-FFF2-40B4-BE49-F238E27FC236}">
              <a16:creationId xmlns:a16="http://schemas.microsoft.com/office/drawing/2014/main" id="{00000000-0008-0000-0000-00000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2" name="Text Box 11">
          <a:extLst>
            <a:ext uri="{FF2B5EF4-FFF2-40B4-BE49-F238E27FC236}">
              <a16:creationId xmlns:a16="http://schemas.microsoft.com/office/drawing/2014/main" id="{00000000-0008-0000-0000-00000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3" name="Text Box 12">
          <a:extLst>
            <a:ext uri="{FF2B5EF4-FFF2-40B4-BE49-F238E27FC236}">
              <a16:creationId xmlns:a16="http://schemas.microsoft.com/office/drawing/2014/main" id="{00000000-0008-0000-0000-00000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4" name="Text Box 13">
          <a:extLst>
            <a:ext uri="{FF2B5EF4-FFF2-40B4-BE49-F238E27FC236}">
              <a16:creationId xmlns:a16="http://schemas.microsoft.com/office/drawing/2014/main" id="{00000000-0008-0000-0000-00000E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5" name="Text Box 14">
          <a:extLst>
            <a:ext uri="{FF2B5EF4-FFF2-40B4-BE49-F238E27FC236}">
              <a16:creationId xmlns:a16="http://schemas.microsoft.com/office/drawing/2014/main" id="{00000000-0008-0000-0000-00000F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6"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7" name="Text Box 16">
          <a:extLst>
            <a:ext uri="{FF2B5EF4-FFF2-40B4-BE49-F238E27FC236}">
              <a16:creationId xmlns:a16="http://schemas.microsoft.com/office/drawing/2014/main" id="{00000000-0008-0000-0000-000011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8" name="Text Box 17">
          <a:extLst>
            <a:ext uri="{FF2B5EF4-FFF2-40B4-BE49-F238E27FC236}">
              <a16:creationId xmlns:a16="http://schemas.microsoft.com/office/drawing/2014/main" id="{00000000-0008-0000-0000-00001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0" name="Text Box 19">
          <a:extLst>
            <a:ext uri="{FF2B5EF4-FFF2-40B4-BE49-F238E27FC236}">
              <a16:creationId xmlns:a16="http://schemas.microsoft.com/office/drawing/2014/main" id="{00000000-0008-0000-0000-00001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1" name="Text Box 20">
          <a:extLst>
            <a:ext uri="{FF2B5EF4-FFF2-40B4-BE49-F238E27FC236}">
              <a16:creationId xmlns:a16="http://schemas.microsoft.com/office/drawing/2014/main" id="{00000000-0008-0000-0000-00001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2" name="Text Box 21">
          <a:extLst>
            <a:ext uri="{FF2B5EF4-FFF2-40B4-BE49-F238E27FC236}">
              <a16:creationId xmlns:a16="http://schemas.microsoft.com/office/drawing/2014/main" id="{00000000-0008-0000-0000-00001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4" name="Text Box 23">
          <a:extLst>
            <a:ext uri="{FF2B5EF4-FFF2-40B4-BE49-F238E27FC236}">
              <a16:creationId xmlns:a16="http://schemas.microsoft.com/office/drawing/2014/main" id="{00000000-0008-0000-0000-00001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5" name="Text Box 24">
          <a:extLst>
            <a:ext uri="{FF2B5EF4-FFF2-40B4-BE49-F238E27FC236}">
              <a16:creationId xmlns:a16="http://schemas.microsoft.com/office/drawing/2014/main" id="{00000000-0008-0000-0000-00001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6" name="Text Box 25">
          <a:extLst>
            <a:ext uri="{FF2B5EF4-FFF2-40B4-BE49-F238E27FC236}">
              <a16:creationId xmlns:a16="http://schemas.microsoft.com/office/drawing/2014/main" id="{00000000-0008-0000-0000-00001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7" name="Text Box 26">
          <a:extLst>
            <a:ext uri="{FF2B5EF4-FFF2-40B4-BE49-F238E27FC236}">
              <a16:creationId xmlns:a16="http://schemas.microsoft.com/office/drawing/2014/main" id="{00000000-0008-0000-0000-00001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8" name="Text Box 27">
          <a:extLst>
            <a:ext uri="{FF2B5EF4-FFF2-40B4-BE49-F238E27FC236}">
              <a16:creationId xmlns:a16="http://schemas.microsoft.com/office/drawing/2014/main" id="{00000000-0008-0000-0000-00001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29" name="Text Box 28">
          <a:extLst>
            <a:ext uri="{FF2B5EF4-FFF2-40B4-BE49-F238E27FC236}">
              <a16:creationId xmlns:a16="http://schemas.microsoft.com/office/drawing/2014/main" id="{00000000-0008-0000-0000-00001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0" name="Text Box 29">
          <a:extLst>
            <a:ext uri="{FF2B5EF4-FFF2-40B4-BE49-F238E27FC236}">
              <a16:creationId xmlns:a16="http://schemas.microsoft.com/office/drawing/2014/main" id="{00000000-0008-0000-0000-00001E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1" name="Text Box 30">
          <a:extLst>
            <a:ext uri="{FF2B5EF4-FFF2-40B4-BE49-F238E27FC236}">
              <a16:creationId xmlns:a16="http://schemas.microsoft.com/office/drawing/2014/main" id="{00000000-0008-0000-0000-00001F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2" name="Text Box 31">
          <a:extLst>
            <a:ext uri="{FF2B5EF4-FFF2-40B4-BE49-F238E27FC236}">
              <a16:creationId xmlns:a16="http://schemas.microsoft.com/office/drawing/2014/main" id="{00000000-0008-0000-0000-000020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3" name="Text Box 32">
          <a:extLst>
            <a:ext uri="{FF2B5EF4-FFF2-40B4-BE49-F238E27FC236}">
              <a16:creationId xmlns:a16="http://schemas.microsoft.com/office/drawing/2014/main" id="{00000000-0008-0000-0000-000021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4" name="Text Box 33">
          <a:extLst>
            <a:ext uri="{FF2B5EF4-FFF2-40B4-BE49-F238E27FC236}">
              <a16:creationId xmlns:a16="http://schemas.microsoft.com/office/drawing/2014/main" id="{00000000-0008-0000-0000-00002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5" name="Text Box 34">
          <a:extLst>
            <a:ext uri="{FF2B5EF4-FFF2-40B4-BE49-F238E27FC236}">
              <a16:creationId xmlns:a16="http://schemas.microsoft.com/office/drawing/2014/main" id="{00000000-0008-0000-0000-00002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6" name="Text Box 35">
          <a:extLst>
            <a:ext uri="{FF2B5EF4-FFF2-40B4-BE49-F238E27FC236}">
              <a16:creationId xmlns:a16="http://schemas.microsoft.com/office/drawing/2014/main" id="{00000000-0008-0000-0000-00002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7" name="Text Box 36">
          <a:extLst>
            <a:ext uri="{FF2B5EF4-FFF2-40B4-BE49-F238E27FC236}">
              <a16:creationId xmlns:a16="http://schemas.microsoft.com/office/drawing/2014/main" id="{00000000-0008-0000-0000-00002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8" name="Text Box 37">
          <a:extLst>
            <a:ext uri="{FF2B5EF4-FFF2-40B4-BE49-F238E27FC236}">
              <a16:creationId xmlns:a16="http://schemas.microsoft.com/office/drawing/2014/main" id="{00000000-0008-0000-0000-00002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39" name="Text Box 38">
          <a:extLst>
            <a:ext uri="{FF2B5EF4-FFF2-40B4-BE49-F238E27FC236}">
              <a16:creationId xmlns:a16="http://schemas.microsoft.com/office/drawing/2014/main" id="{00000000-0008-0000-0000-00002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0" name="Text Box 39">
          <a:extLst>
            <a:ext uri="{FF2B5EF4-FFF2-40B4-BE49-F238E27FC236}">
              <a16:creationId xmlns:a16="http://schemas.microsoft.com/office/drawing/2014/main" id="{00000000-0008-0000-0000-00002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1" name="Text Box 40">
          <a:extLst>
            <a:ext uri="{FF2B5EF4-FFF2-40B4-BE49-F238E27FC236}">
              <a16:creationId xmlns:a16="http://schemas.microsoft.com/office/drawing/2014/main" id="{00000000-0008-0000-0000-00002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2" name="Text Box 41">
          <a:extLst>
            <a:ext uri="{FF2B5EF4-FFF2-40B4-BE49-F238E27FC236}">
              <a16:creationId xmlns:a16="http://schemas.microsoft.com/office/drawing/2014/main" id="{00000000-0008-0000-0000-00002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3" name="Text Box 42">
          <a:extLst>
            <a:ext uri="{FF2B5EF4-FFF2-40B4-BE49-F238E27FC236}">
              <a16:creationId xmlns:a16="http://schemas.microsoft.com/office/drawing/2014/main" id="{00000000-0008-0000-0000-00002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4" name="Text Box 43">
          <a:extLst>
            <a:ext uri="{FF2B5EF4-FFF2-40B4-BE49-F238E27FC236}">
              <a16:creationId xmlns:a16="http://schemas.microsoft.com/office/drawing/2014/main" id="{00000000-0008-0000-0000-00002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5" name="Text Box 44">
          <a:extLst>
            <a:ext uri="{FF2B5EF4-FFF2-40B4-BE49-F238E27FC236}">
              <a16:creationId xmlns:a16="http://schemas.microsoft.com/office/drawing/2014/main" id="{00000000-0008-0000-0000-00002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6" name="Text Box 45">
          <a:extLst>
            <a:ext uri="{FF2B5EF4-FFF2-40B4-BE49-F238E27FC236}">
              <a16:creationId xmlns:a16="http://schemas.microsoft.com/office/drawing/2014/main" id="{00000000-0008-0000-0000-00002E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7" name="Text Box 46">
          <a:extLst>
            <a:ext uri="{FF2B5EF4-FFF2-40B4-BE49-F238E27FC236}">
              <a16:creationId xmlns:a16="http://schemas.microsoft.com/office/drawing/2014/main" id="{00000000-0008-0000-0000-00002F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8" name="Text Box 47">
          <a:extLst>
            <a:ext uri="{FF2B5EF4-FFF2-40B4-BE49-F238E27FC236}">
              <a16:creationId xmlns:a16="http://schemas.microsoft.com/office/drawing/2014/main" id="{00000000-0008-0000-0000-000030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49" name="Text Box 48">
          <a:extLst>
            <a:ext uri="{FF2B5EF4-FFF2-40B4-BE49-F238E27FC236}">
              <a16:creationId xmlns:a16="http://schemas.microsoft.com/office/drawing/2014/main" id="{00000000-0008-0000-0000-000031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0" name="Text Box 49">
          <a:extLst>
            <a:ext uri="{FF2B5EF4-FFF2-40B4-BE49-F238E27FC236}">
              <a16:creationId xmlns:a16="http://schemas.microsoft.com/office/drawing/2014/main" id="{00000000-0008-0000-0000-000032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1" name="Text Box 50">
          <a:extLst>
            <a:ext uri="{FF2B5EF4-FFF2-40B4-BE49-F238E27FC236}">
              <a16:creationId xmlns:a16="http://schemas.microsoft.com/office/drawing/2014/main" id="{00000000-0008-0000-0000-000033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2" name="Text Box 51">
          <a:extLst>
            <a:ext uri="{FF2B5EF4-FFF2-40B4-BE49-F238E27FC236}">
              <a16:creationId xmlns:a16="http://schemas.microsoft.com/office/drawing/2014/main" id="{00000000-0008-0000-0000-000034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3" name="Text Box 52">
          <a:extLst>
            <a:ext uri="{FF2B5EF4-FFF2-40B4-BE49-F238E27FC236}">
              <a16:creationId xmlns:a16="http://schemas.microsoft.com/office/drawing/2014/main" id="{00000000-0008-0000-0000-000035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4" name="Text Box 53">
          <a:extLst>
            <a:ext uri="{FF2B5EF4-FFF2-40B4-BE49-F238E27FC236}">
              <a16:creationId xmlns:a16="http://schemas.microsoft.com/office/drawing/2014/main" id="{00000000-0008-0000-0000-000036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5" name="Text Box 54">
          <a:extLst>
            <a:ext uri="{FF2B5EF4-FFF2-40B4-BE49-F238E27FC236}">
              <a16:creationId xmlns:a16="http://schemas.microsoft.com/office/drawing/2014/main" id="{00000000-0008-0000-0000-000037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6" name="Text Box 55">
          <a:extLst>
            <a:ext uri="{FF2B5EF4-FFF2-40B4-BE49-F238E27FC236}">
              <a16:creationId xmlns:a16="http://schemas.microsoft.com/office/drawing/2014/main" id="{00000000-0008-0000-0000-000038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7" name="Text Box 56">
          <a:extLst>
            <a:ext uri="{FF2B5EF4-FFF2-40B4-BE49-F238E27FC236}">
              <a16:creationId xmlns:a16="http://schemas.microsoft.com/office/drawing/2014/main" id="{00000000-0008-0000-0000-000039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8" name="Text Box 57">
          <a:extLst>
            <a:ext uri="{FF2B5EF4-FFF2-40B4-BE49-F238E27FC236}">
              <a16:creationId xmlns:a16="http://schemas.microsoft.com/office/drawing/2014/main" id="{00000000-0008-0000-0000-00003A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59" name="Text Box 58">
          <a:extLst>
            <a:ext uri="{FF2B5EF4-FFF2-40B4-BE49-F238E27FC236}">
              <a16:creationId xmlns:a16="http://schemas.microsoft.com/office/drawing/2014/main" id="{00000000-0008-0000-0000-00003B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60" name="Text Box 59">
          <a:extLst>
            <a:ext uri="{FF2B5EF4-FFF2-40B4-BE49-F238E27FC236}">
              <a16:creationId xmlns:a16="http://schemas.microsoft.com/office/drawing/2014/main" id="{00000000-0008-0000-0000-00003C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twoCellAnchor>
    <xdr:from>
      <xdr:col>1</xdr:col>
      <xdr:colOff>0</xdr:colOff>
      <xdr:row>50</xdr:row>
      <xdr:rowOff>0</xdr:rowOff>
    </xdr:from>
    <xdr:to>
      <xdr:col>1</xdr:col>
      <xdr:colOff>0</xdr:colOff>
      <xdr:row>50</xdr:row>
      <xdr:rowOff>0</xdr:rowOff>
    </xdr:to>
    <xdr:sp macro="" textlink="">
      <xdr:nvSpPr>
        <xdr:cNvPr id="61" name="Text Box 60">
          <a:extLst>
            <a:ext uri="{FF2B5EF4-FFF2-40B4-BE49-F238E27FC236}">
              <a16:creationId xmlns:a16="http://schemas.microsoft.com/office/drawing/2014/main" id="{00000000-0008-0000-0000-00003D000000}"/>
            </a:ext>
          </a:extLst>
        </xdr:cNvPr>
        <xdr:cNvSpPr txBox="1">
          <a:spLocks noChangeArrowheads="1"/>
        </xdr:cNvSpPr>
      </xdr:nvSpPr>
      <xdr:spPr bwMode="auto">
        <a:xfrm>
          <a:off x="114300" y="8172450"/>
          <a:ext cx="0" cy="0"/>
        </a:xfrm>
        <a:prstGeom prst="rect">
          <a:avLst/>
        </a:prstGeom>
        <a:solidFill>
          <a:srgbClr xmlns:mc="http://schemas.openxmlformats.org/markup-compatibility/2006" xmlns:a14="http://schemas.microsoft.com/office/drawing/2010/main" val="CCFFCC" mc:Ignorable="a14" a14:legacySpreadsheetColorIndex="4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0" anchor="t" upright="1"/>
        <a:lstStyle/>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r>
            <a:rPr lang="ja-JP" altLang="en-US" sz="1200" b="1" i="0" u="none" strike="noStrike" baseline="0">
              <a:solidFill>
                <a:srgbClr val="000000"/>
              </a:solidFill>
              <a:latin typeface="ＭＳ Ｐゴシック"/>
              <a:ea typeface="ＭＳ Ｐゴシック"/>
            </a:rPr>
            <a:t>丸藤シートパイル株式会社</a:t>
          </a:r>
        </a:p>
        <a:p>
          <a:pPr algn="ctr" rtl="0">
            <a:defRPr sz="1000"/>
          </a:pPr>
          <a:r>
            <a:rPr lang="ja-JP" altLang="en-US" sz="1600" b="1" i="0" u="none" strike="noStrike" baseline="0">
              <a:solidFill>
                <a:srgbClr val="000000"/>
              </a:solidFill>
              <a:latin typeface="ＭＳ Ｐゴシック"/>
              <a:ea typeface="ＭＳ Ｐゴシック"/>
            </a:rPr>
            <a:t>10608124009</a:t>
          </a: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a:p>
          <a:pPr algn="ctr" rtl="0">
            <a:defRPr sz="1000"/>
          </a:pPr>
          <a:endParaRPr lang="ja-JP" altLang="en-US" sz="1200" b="1" i="0" u="none" strike="noStrike" baseline="0">
            <a:solidFill>
              <a:srgbClr val="000000"/>
            </a:solidFill>
            <a:latin typeface="ＭＳ Ｐゴシック"/>
            <a:ea typeface="ＭＳ Ｐゴシック"/>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52B186B4-A4B1-4E81-970D-E0CE8AB9B9CB}"/>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ADA4FA21-CE73-4ECD-81E2-A9C36C0B4A8C}"/>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9E9B5C4F-CFB1-42D3-B056-58B72028A161}"/>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8E44813E-C452-49EB-95A4-1A4AD685A7B6}"/>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D37D4EB6-C90D-46E1-A02D-1552423C52C4}"/>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4C79F3C1-1B3E-4031-B0CC-02A1B21608EC}"/>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6" name="正方形/長方形 5">
          <a:extLst>
            <a:ext uri="{FF2B5EF4-FFF2-40B4-BE49-F238E27FC236}">
              <a16:creationId xmlns:a16="http://schemas.microsoft.com/office/drawing/2014/main" id="{4DC50011-A7FE-4FDA-A046-1FB21627FC8A}"/>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9FE74C98-5B29-4541-8212-8E9981E4BF3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5D0B0E29-BB59-4608-9A96-38883FDA7531}"/>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7CB9D970-77FA-4318-9F3A-9B5F277D6F97}"/>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5F9DEC77-B586-4AE6-BC11-A901852AF5E7}"/>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37BEF6DF-1FA0-4D97-BE9A-FAEF1E865BC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F9010422-5056-4ACA-AA60-2806B1D5379A}"/>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トに掲載の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7" name="正方形/長方形 6">
          <a:extLst>
            <a:ext uri="{FF2B5EF4-FFF2-40B4-BE49-F238E27FC236}">
              <a16:creationId xmlns:a16="http://schemas.microsoft.com/office/drawing/2014/main" id="{7BE229D9-0A1E-4A20-BC63-D428698E2B63}"/>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B8FB45E0-267A-40F4-9E2C-C49428796C2D}"/>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6A846E1C-5419-40FE-B93E-3C7AC36F60E0}"/>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2130222E-F676-471D-9839-4DEFCAE25B74}"/>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4B913565-05A9-40A4-AD2F-CD3828EC4A91}"/>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A2C983AB-3DCF-48CD-A44F-4E1E37B4AA79}"/>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C30C35AC-1306-4861-9CA8-80AAF9DF1D6A}"/>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824C3403-6433-4DC8-9149-6C47DAD01C2E}"/>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84661B5C-E72D-4CB6-8958-C2C1D1F361ED}"/>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8E4C0BC8-42A7-4ED2-A54D-7741468892BC}"/>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5F3FABE1-E509-4BEE-A8EF-A065CE5D1A0E}"/>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DA3A2D73-E347-42B2-85BC-D97F0C286B41}"/>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14FFFBDB-2E04-490F-892C-E8060385E71E}"/>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48BDB0E0-0826-4C36-96A7-1F7DB9B5F207}"/>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AD6D479E-6073-4543-89A9-91C449B2B1D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A7B641D4-0038-4069-B688-375991963C62}"/>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60E8E66C-E1FD-40B4-8AA5-EBF0A63E4F3A}"/>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B53C032B-0CDA-4D1C-B783-9FE0C706EA05}"/>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A76734BC-13EC-4F96-8F0B-AD87970BE021}"/>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5E126643-FD6B-4CBB-81EE-E4F863F25F46}"/>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3B0BDE87-A19E-4F42-8584-4A606B79CCFC}"/>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F70ECFBE-C217-4FEF-8859-9B43E652C967}"/>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4FF6F2C3-D93F-4E0F-B3EB-F034923E4C9B}"/>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970E66F2-4CC0-4C24-B385-89948E2E4266}"/>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6F66F1B3-EA22-40BC-B290-5B68007A150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C3CA9A63-01DF-45C1-9F05-67D615B15928}"/>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1CE6254F-158F-41BA-BD52-2F8048D2B802}"/>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DAD0C01B-0D18-4F67-945F-1E23BA6BBB63}"/>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9E781E4D-07C9-440A-9A30-016DC62D2D1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6D594C74-FBD4-4908-9827-D1B03D707527}"/>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20346991-00BA-4A2C-902A-3B4A4BBE9242}"/>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75D005AC-4BA0-4BBF-8538-6BB1F6810A24}"/>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9" name="正方形/長方形 8">
          <a:extLst>
            <a:ext uri="{FF2B5EF4-FFF2-40B4-BE49-F238E27FC236}">
              <a16:creationId xmlns:a16="http://schemas.microsoft.com/office/drawing/2014/main" id="{106097FB-56DF-4B45-AF4C-F3404986772C}"/>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10" name="正方形/長方形 9">
          <a:extLst>
            <a:ext uri="{FF2B5EF4-FFF2-40B4-BE49-F238E27FC236}">
              <a16:creationId xmlns:a16="http://schemas.microsoft.com/office/drawing/2014/main" id="{DDB99279-C795-46F6-89AA-531B4EBA9E7D}"/>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11" name="正方形/長方形 10">
          <a:extLst>
            <a:ext uri="{FF2B5EF4-FFF2-40B4-BE49-F238E27FC236}">
              <a16:creationId xmlns:a16="http://schemas.microsoft.com/office/drawing/2014/main" id="{565F8708-F269-444A-A2F2-3CF545254458}"/>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12" name="正方形/長方形 11">
          <a:extLst>
            <a:ext uri="{FF2B5EF4-FFF2-40B4-BE49-F238E27FC236}">
              <a16:creationId xmlns:a16="http://schemas.microsoft.com/office/drawing/2014/main" id="{CF9F9F7B-194A-4DB6-99AD-96C216D89018}"/>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97A7EEBD-D9FD-4C13-824E-51B9B75B469B}"/>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142875</xdr:colOff>
      <xdr:row>10</xdr:row>
      <xdr:rowOff>257175</xdr:rowOff>
    </xdr:from>
    <xdr:to>
      <xdr:col>15</xdr:col>
      <xdr:colOff>314325</xdr:colOff>
      <xdr:row>20</xdr:row>
      <xdr:rowOff>0</xdr:rowOff>
    </xdr:to>
    <xdr:sp macro="" textlink="">
      <xdr:nvSpPr>
        <xdr:cNvPr id="2" name="四角形: 角を丸くする 1">
          <a:extLst>
            <a:ext uri="{FF2B5EF4-FFF2-40B4-BE49-F238E27FC236}">
              <a16:creationId xmlns:a16="http://schemas.microsoft.com/office/drawing/2014/main" id="{78916E99-791B-4DFC-9571-8D6BBEED4CCF}"/>
            </a:ext>
          </a:extLst>
        </xdr:cNvPr>
        <xdr:cNvSpPr/>
      </xdr:nvSpPr>
      <xdr:spPr>
        <a:xfrm>
          <a:off x="1000125" y="2457450"/>
          <a:ext cx="4829175" cy="2876550"/>
        </a:xfrm>
        <a:prstGeom prst="roundRect">
          <a:avLst/>
        </a:prstGeom>
        <a:solidFill>
          <a:srgbClr val="CCECFF">
            <a:alpha val="80000"/>
          </a:srgbClr>
        </a:solidFill>
        <a:ln w="28575">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請求書１～１２番の（甲）に入力した内容が</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対応する各欄に転写されるようになっています。</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１３個以上の請求がある場合は</a:t>
          </a:r>
          <a:endPar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Excel</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ファイル（ブック）をコピーして</a:t>
          </a:r>
          <a:endPar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請求書１（１３個目）、請求書２（１４個目）、</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といった形で入力、総括と共に印刷してください。</a:t>
          </a:r>
        </a:p>
      </xdr:txBody>
    </xdr:sp>
    <xdr:clientData fLocksWithSheet="0"/>
  </xdr:twoCellAnchor>
</xdr:wsDr>
</file>

<file path=xl/drawings/drawing20.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11" name="正方形/長方形 10">
          <a:extLst>
            <a:ext uri="{FF2B5EF4-FFF2-40B4-BE49-F238E27FC236}">
              <a16:creationId xmlns:a16="http://schemas.microsoft.com/office/drawing/2014/main" id="{B3F2F4AF-6E52-4DA4-AEEE-92AF23AFB0B7}"/>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12" name="正方形/長方形 11">
          <a:extLst>
            <a:ext uri="{FF2B5EF4-FFF2-40B4-BE49-F238E27FC236}">
              <a16:creationId xmlns:a16="http://schemas.microsoft.com/office/drawing/2014/main" id="{D368406E-5C28-4C46-A773-35ECA2D3D030}"/>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13" name="正方形/長方形 12">
          <a:extLst>
            <a:ext uri="{FF2B5EF4-FFF2-40B4-BE49-F238E27FC236}">
              <a16:creationId xmlns:a16="http://schemas.microsoft.com/office/drawing/2014/main" id="{8AEEF2D3-C8DC-4ADE-A842-FDC00825E78A}"/>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4" name="正方形/長方形 13">
          <a:extLst>
            <a:ext uri="{FF2B5EF4-FFF2-40B4-BE49-F238E27FC236}">
              <a16:creationId xmlns:a16="http://schemas.microsoft.com/office/drawing/2014/main" id="{A53B9069-024C-4D05-BD68-4A4B644631A5}"/>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5" name="正方形/長方形 14">
          <a:extLst>
            <a:ext uri="{FF2B5EF4-FFF2-40B4-BE49-F238E27FC236}">
              <a16:creationId xmlns:a16="http://schemas.microsoft.com/office/drawing/2014/main" id="{93AE3069-95C5-4DF0-8767-24BA26431C93}"/>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9873A753-0CDE-427A-8B4A-7AB26631A925}"/>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C18B1E19-9794-4158-9E3F-5A91D497A897}"/>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1080DA31-F9A0-4022-9FBD-CB220CE7F420}"/>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607D1781-C046-4F80-A65F-0250BDEFAA30}"/>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AF0AEFE2-53E1-49D4-8CA9-E13D1265E0F3}"/>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17" name="正方形/長方形 16">
          <a:extLst>
            <a:ext uri="{FF2B5EF4-FFF2-40B4-BE49-F238E27FC236}">
              <a16:creationId xmlns:a16="http://schemas.microsoft.com/office/drawing/2014/main" id="{EAF2D598-87E3-4CE4-A283-78CDBB0B3AD4}"/>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18" name="正方形/長方形 17">
          <a:extLst>
            <a:ext uri="{FF2B5EF4-FFF2-40B4-BE49-F238E27FC236}">
              <a16:creationId xmlns:a16="http://schemas.microsoft.com/office/drawing/2014/main" id="{CAD0F568-FC1F-4B20-AEAA-575DC57617AD}"/>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19" name="正方形/長方形 18">
          <a:extLst>
            <a:ext uri="{FF2B5EF4-FFF2-40B4-BE49-F238E27FC236}">
              <a16:creationId xmlns:a16="http://schemas.microsoft.com/office/drawing/2014/main" id="{65B6DFE3-C77E-46EF-B362-79E9943EC633}"/>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20" name="正方形/長方形 19">
          <a:extLst>
            <a:ext uri="{FF2B5EF4-FFF2-40B4-BE49-F238E27FC236}">
              <a16:creationId xmlns:a16="http://schemas.microsoft.com/office/drawing/2014/main" id="{2445C2C8-4201-4131-898E-A343733A59B9}"/>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21" name="正方形/長方形 20">
          <a:extLst>
            <a:ext uri="{FF2B5EF4-FFF2-40B4-BE49-F238E27FC236}">
              <a16:creationId xmlns:a16="http://schemas.microsoft.com/office/drawing/2014/main" id="{5067227F-68AD-43D3-9694-533DF768B363}"/>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1A2F9D70-40C6-45C1-8DCA-DF0BB6571852}"/>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8F74D04B-C024-4F16-9BE3-3E134C8F6154}"/>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6A6BBE05-48A3-49C9-BA76-659B8D4A1C31}"/>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0AFEC8F1-E580-4BF7-8804-1C7CF3A1792B}"/>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D361F474-DA9D-4B67-ADDC-792077E5F600}"/>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8455D65E-EF05-4A75-8DE8-648EFC306552}"/>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4BA294B3-EE90-42E9-A0C3-5CD2887958C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A2FA9D3D-F551-4DDB-8C81-3FFBAC12CAE1}"/>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53725BAC-3105-4CC0-B80F-5ABBE12DD9AE}"/>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4409FC3D-E862-4A3E-BE4C-BF690AC0AFE6}"/>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35011A2E-626B-4A1D-83DF-4A76044FE8A1}"/>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FF30B9BF-08D5-4C93-AEC4-B60376DF0969}"/>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899F6762-160E-4A3F-9BE5-2B1807C92C18}"/>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924E85CA-3E55-4B82-9A60-9A92A2E8B0E2}"/>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FF9BFCF9-2D98-4D9A-86FF-E28266A3F2D1}"/>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8DEF55BB-2ADE-4C54-98D0-5A61D2C37257}"/>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0FD43E1A-F94B-4EEF-B82D-C5FADFC4C13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A3F1F064-1E41-4674-A3EE-7AFB3B309DA4}"/>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4B86B8FE-89BE-4675-B99B-4FA4D8D0012F}"/>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1344482C-9112-49F6-97ED-563B9B238813}"/>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13" name="正方形/長方形 12">
          <a:extLst>
            <a:ext uri="{FF2B5EF4-FFF2-40B4-BE49-F238E27FC236}">
              <a16:creationId xmlns:a16="http://schemas.microsoft.com/office/drawing/2014/main" id="{430DE872-7BAC-4203-9C84-D3B77050C8A3}"/>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14" name="正方形/長方形 13">
          <a:extLst>
            <a:ext uri="{FF2B5EF4-FFF2-40B4-BE49-F238E27FC236}">
              <a16:creationId xmlns:a16="http://schemas.microsoft.com/office/drawing/2014/main" id="{A2A5F9E2-9559-4C72-83AC-D96E8BEDDD50}"/>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15" name="正方形/長方形 14">
          <a:extLst>
            <a:ext uri="{FF2B5EF4-FFF2-40B4-BE49-F238E27FC236}">
              <a16:creationId xmlns:a16="http://schemas.microsoft.com/office/drawing/2014/main" id="{98C16F22-96CE-44AB-B4EF-12F07EA75CFD}"/>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16" name="正方形/長方形 15">
          <a:extLst>
            <a:ext uri="{FF2B5EF4-FFF2-40B4-BE49-F238E27FC236}">
              <a16:creationId xmlns:a16="http://schemas.microsoft.com/office/drawing/2014/main" id="{E5EF5321-43AA-45E6-95FF-DDAFF29420B0}"/>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5208C743-D2D8-46E5-A9F2-6A5FCF08118C}"/>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3" name="正方形/長方形 2">
          <a:extLst>
            <a:ext uri="{FF2B5EF4-FFF2-40B4-BE49-F238E27FC236}">
              <a16:creationId xmlns:a16="http://schemas.microsoft.com/office/drawing/2014/main" id="{54376841-0803-4CD1-86A0-FCE498183D09}"/>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5" name="正方形/長方形 4">
          <a:extLst>
            <a:ext uri="{FF2B5EF4-FFF2-40B4-BE49-F238E27FC236}">
              <a16:creationId xmlns:a16="http://schemas.microsoft.com/office/drawing/2014/main" id="{67CDBE02-9AE2-47A0-B1DB-4293225A9F31}"/>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6" name="正方形/長方形 5">
          <a:extLst>
            <a:ext uri="{FF2B5EF4-FFF2-40B4-BE49-F238E27FC236}">
              <a16:creationId xmlns:a16="http://schemas.microsoft.com/office/drawing/2014/main" id="{8EA9CA29-72EC-4666-BEF3-5127C5E6BFA1}"/>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19830A21-AC63-497E-B46A-D94A1E4F619F}"/>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E92223C1-F001-455C-8430-2220A2D4B982}"/>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4" name="正方形/長方形 3">
          <a:extLst>
            <a:ext uri="{FF2B5EF4-FFF2-40B4-BE49-F238E27FC236}">
              <a16:creationId xmlns:a16="http://schemas.microsoft.com/office/drawing/2014/main" id="{E1001791-9735-4B47-860A-2DD0C80B48AA}"/>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7" name="正方形/長方形 6">
          <a:extLst>
            <a:ext uri="{FF2B5EF4-FFF2-40B4-BE49-F238E27FC236}">
              <a16:creationId xmlns:a16="http://schemas.microsoft.com/office/drawing/2014/main" id="{2EF52515-A465-477E-B37F-FA0E30C6BA59}"/>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8" name="正方形/長方形 7">
          <a:extLst>
            <a:ext uri="{FF2B5EF4-FFF2-40B4-BE49-F238E27FC236}">
              <a16:creationId xmlns:a16="http://schemas.microsoft.com/office/drawing/2014/main" id="{A44075AA-0941-40A0-90D9-EF7303579C42}"/>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9" name="正方形/長方形 8">
          <a:extLst>
            <a:ext uri="{FF2B5EF4-FFF2-40B4-BE49-F238E27FC236}">
              <a16:creationId xmlns:a16="http://schemas.microsoft.com/office/drawing/2014/main" id="{CC2E1E8A-9C3C-4C29-91FC-54E58FDA41C7}"/>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81CDFCB3-4493-4FE9-B2F5-6A1E59BF4389}"/>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238125</xdr:colOff>
      <xdr:row>4</xdr:row>
      <xdr:rowOff>85725</xdr:rowOff>
    </xdr:from>
    <xdr:to>
      <xdr:col>14</xdr:col>
      <xdr:colOff>304800</xdr:colOff>
      <xdr:row>9</xdr:row>
      <xdr:rowOff>152400</xdr:rowOff>
    </xdr:to>
    <xdr:cxnSp macro="">
      <xdr:nvCxnSpPr>
        <xdr:cNvPr id="9" name="直線矢印コネクタ 8">
          <a:extLst>
            <a:ext uri="{FF2B5EF4-FFF2-40B4-BE49-F238E27FC236}">
              <a16:creationId xmlns:a16="http://schemas.microsoft.com/office/drawing/2014/main" id="{5EC15AB3-6E44-65D2-215B-9C77FCBA1344}"/>
            </a:ext>
          </a:extLst>
        </xdr:cNvPr>
        <xdr:cNvCxnSpPr/>
      </xdr:nvCxnSpPr>
      <xdr:spPr>
        <a:xfrm flipH="1">
          <a:off x="3067050" y="1343025"/>
          <a:ext cx="838200" cy="14763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9</xdr:row>
      <xdr:rowOff>219075</xdr:rowOff>
    </xdr:from>
    <xdr:to>
      <xdr:col>32</xdr:col>
      <xdr:colOff>85725</xdr:colOff>
      <xdr:row>11</xdr:row>
      <xdr:rowOff>133350</xdr:rowOff>
    </xdr:to>
    <xdr:cxnSp macro="">
      <xdr:nvCxnSpPr>
        <xdr:cNvPr id="18" name="直線矢印コネクタ 17">
          <a:extLst>
            <a:ext uri="{FF2B5EF4-FFF2-40B4-BE49-F238E27FC236}">
              <a16:creationId xmlns:a16="http://schemas.microsoft.com/office/drawing/2014/main" id="{52937C01-D8C1-434B-BC15-2DA30427EA65}"/>
            </a:ext>
          </a:extLst>
        </xdr:cNvPr>
        <xdr:cNvCxnSpPr/>
      </xdr:nvCxnSpPr>
      <xdr:spPr>
        <a:xfrm flipH="1" flipV="1">
          <a:off x="7581900" y="2886075"/>
          <a:ext cx="257175" cy="533400"/>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142875</xdr:colOff>
      <xdr:row>17</xdr:row>
      <xdr:rowOff>0</xdr:rowOff>
    </xdr:from>
    <xdr:to>
      <xdr:col>5</xdr:col>
      <xdr:colOff>209550</xdr:colOff>
      <xdr:row>17</xdr:row>
      <xdr:rowOff>266700</xdr:rowOff>
    </xdr:to>
    <xdr:cxnSp macro="">
      <xdr:nvCxnSpPr>
        <xdr:cNvPr id="22" name="直線矢印コネクタ 21">
          <a:extLst>
            <a:ext uri="{FF2B5EF4-FFF2-40B4-BE49-F238E27FC236}">
              <a16:creationId xmlns:a16="http://schemas.microsoft.com/office/drawing/2014/main" id="{1C050187-5175-46DB-84CE-6BAD699B9370}"/>
            </a:ext>
          </a:extLst>
        </xdr:cNvPr>
        <xdr:cNvCxnSpPr/>
      </xdr:nvCxnSpPr>
      <xdr:spPr>
        <a:xfrm>
          <a:off x="1171575" y="5000625"/>
          <a:ext cx="323850" cy="266700"/>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85725</xdr:colOff>
      <xdr:row>19</xdr:row>
      <xdr:rowOff>152400</xdr:rowOff>
    </xdr:from>
    <xdr:to>
      <xdr:col>32</xdr:col>
      <xdr:colOff>123825</xdr:colOff>
      <xdr:row>21</xdr:row>
      <xdr:rowOff>123825</xdr:rowOff>
    </xdr:to>
    <xdr:cxnSp macro="">
      <xdr:nvCxnSpPr>
        <xdr:cNvPr id="12" name="直線矢印コネクタ 11">
          <a:extLst>
            <a:ext uri="{FF2B5EF4-FFF2-40B4-BE49-F238E27FC236}">
              <a16:creationId xmlns:a16="http://schemas.microsoft.com/office/drawing/2014/main" id="{37B6BCD4-D050-4DA0-BF25-CC0A8F2CA404}"/>
            </a:ext>
          </a:extLst>
        </xdr:cNvPr>
        <xdr:cNvCxnSpPr/>
      </xdr:nvCxnSpPr>
      <xdr:spPr>
        <a:xfrm flipH="1">
          <a:off x="7038975" y="5724525"/>
          <a:ext cx="838200" cy="4095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85725</xdr:colOff>
      <xdr:row>3</xdr:row>
      <xdr:rowOff>247650</xdr:rowOff>
    </xdr:from>
    <xdr:to>
      <xdr:col>49</xdr:col>
      <xdr:colOff>400050</xdr:colOff>
      <xdr:row>5</xdr:row>
      <xdr:rowOff>123825</xdr:rowOff>
    </xdr:to>
    <xdr:cxnSp macro="">
      <xdr:nvCxnSpPr>
        <xdr:cNvPr id="3" name="直線矢印コネクタ 2">
          <a:extLst>
            <a:ext uri="{FF2B5EF4-FFF2-40B4-BE49-F238E27FC236}">
              <a16:creationId xmlns:a16="http://schemas.microsoft.com/office/drawing/2014/main" id="{7F0DACDC-7254-41E0-A8F5-83EABEB29FCD}"/>
            </a:ext>
          </a:extLst>
        </xdr:cNvPr>
        <xdr:cNvCxnSpPr/>
      </xdr:nvCxnSpPr>
      <xdr:spPr>
        <a:xfrm flipH="1">
          <a:off x="11039475" y="1190625"/>
          <a:ext cx="514350" cy="342900"/>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400051</xdr:colOff>
      <xdr:row>2</xdr:row>
      <xdr:rowOff>161925</xdr:rowOff>
    </xdr:from>
    <xdr:to>
      <xdr:col>55</xdr:col>
      <xdr:colOff>276225</xdr:colOff>
      <xdr:row>5</xdr:row>
      <xdr:rowOff>171450</xdr:rowOff>
    </xdr:to>
    <xdr:sp macro="" textlink="">
      <xdr:nvSpPr>
        <xdr:cNvPr id="4" name="四角形: 角を丸くする 3">
          <a:extLst>
            <a:ext uri="{FF2B5EF4-FFF2-40B4-BE49-F238E27FC236}">
              <a16:creationId xmlns:a16="http://schemas.microsoft.com/office/drawing/2014/main" id="{CCA0FD82-A89E-4F51-B683-B9AC6CDADC77}"/>
            </a:ext>
          </a:extLst>
        </xdr:cNvPr>
        <xdr:cNvSpPr/>
      </xdr:nvSpPr>
      <xdr:spPr>
        <a:xfrm>
          <a:off x="11553826" y="790575"/>
          <a:ext cx="2514599" cy="79057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ここは弊社注文書の契約金額を</a:t>
          </a:r>
        </a:p>
        <a:p>
          <a:pPr algn="l"/>
          <a:r>
            <a:rPr kumimoji="1" lang="ja-JP" altLang="en-US" sz="1100" b="1">
              <a:solidFill>
                <a:sysClr val="windowText" lastClr="000000"/>
              </a:solidFill>
              <a:latin typeface="+mj-ea"/>
              <a:ea typeface="+mj-ea"/>
            </a:rPr>
            <a:t>記入してください。</a:t>
          </a:r>
        </a:p>
      </xdr:txBody>
    </xdr:sp>
    <xdr:clientData fLocksWithSheet="0"/>
  </xdr:twoCellAnchor>
  <xdr:twoCellAnchor>
    <xdr:from>
      <xdr:col>14</xdr:col>
      <xdr:colOff>161926</xdr:colOff>
      <xdr:row>2</xdr:row>
      <xdr:rowOff>304799</xdr:rowOff>
    </xdr:from>
    <xdr:to>
      <xdr:col>27</xdr:col>
      <xdr:colOff>19051</xdr:colOff>
      <xdr:row>4</xdr:row>
      <xdr:rowOff>85724</xdr:rowOff>
    </xdr:to>
    <xdr:sp macro="" textlink="">
      <xdr:nvSpPr>
        <xdr:cNvPr id="5" name="四角形: 角を丸くする 4">
          <a:extLst>
            <a:ext uri="{FF2B5EF4-FFF2-40B4-BE49-F238E27FC236}">
              <a16:creationId xmlns:a16="http://schemas.microsoft.com/office/drawing/2014/main" id="{09481A1F-CDA2-462F-9E0F-FF241600855D}"/>
            </a:ext>
          </a:extLst>
        </xdr:cNvPr>
        <xdr:cNvSpPr/>
      </xdr:nvSpPr>
      <xdr:spPr>
        <a:xfrm>
          <a:off x="3762376" y="933449"/>
          <a:ext cx="3009900" cy="40957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弊社の現場監督名を記入して下さい。</a:t>
          </a:r>
        </a:p>
      </xdr:txBody>
    </xdr:sp>
    <xdr:clientData fLocksWithSheet="0"/>
  </xdr:twoCellAnchor>
  <xdr:twoCellAnchor>
    <xdr:from>
      <xdr:col>28</xdr:col>
      <xdr:colOff>76201</xdr:colOff>
      <xdr:row>11</xdr:row>
      <xdr:rowOff>123825</xdr:rowOff>
    </xdr:from>
    <xdr:to>
      <xdr:col>39</xdr:col>
      <xdr:colOff>180976</xdr:colOff>
      <xdr:row>13</xdr:row>
      <xdr:rowOff>247650</xdr:rowOff>
    </xdr:to>
    <xdr:sp macro="" textlink="">
      <xdr:nvSpPr>
        <xdr:cNvPr id="6" name="四角形: 角を丸くする 5">
          <a:extLst>
            <a:ext uri="{FF2B5EF4-FFF2-40B4-BE49-F238E27FC236}">
              <a16:creationId xmlns:a16="http://schemas.microsoft.com/office/drawing/2014/main" id="{0F46C662-1822-40BF-AE02-6F166D1840C2}"/>
            </a:ext>
          </a:extLst>
        </xdr:cNvPr>
        <xdr:cNvSpPr/>
      </xdr:nvSpPr>
      <xdr:spPr>
        <a:xfrm>
          <a:off x="7029451" y="3409950"/>
          <a:ext cx="2305050" cy="69532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電話番号、ＦＡＸ番号も</a:t>
          </a:r>
        </a:p>
        <a:p>
          <a:pPr algn="l"/>
          <a:r>
            <a:rPr kumimoji="1" lang="ja-JP" altLang="en-US" sz="1100" b="1">
              <a:solidFill>
                <a:sysClr val="windowText" lastClr="000000"/>
              </a:solidFill>
              <a:latin typeface="+mj-ea"/>
              <a:ea typeface="+mj-ea"/>
            </a:rPr>
            <a:t>必ず記入してください。</a:t>
          </a:r>
        </a:p>
      </xdr:txBody>
    </xdr:sp>
    <xdr:clientData fLocksWithSheet="0"/>
  </xdr:twoCellAnchor>
  <xdr:twoCellAnchor>
    <xdr:from>
      <xdr:col>28</xdr:col>
      <xdr:colOff>152400</xdr:colOff>
      <xdr:row>15</xdr:row>
      <xdr:rowOff>228601</xdr:rowOff>
    </xdr:from>
    <xdr:to>
      <xdr:col>42</xdr:col>
      <xdr:colOff>47625</xdr:colOff>
      <xdr:row>19</xdr:row>
      <xdr:rowOff>152401</xdr:rowOff>
    </xdr:to>
    <xdr:sp macro="" textlink="">
      <xdr:nvSpPr>
        <xdr:cNvPr id="10" name="四角形: 角を丸くする 9">
          <a:extLst>
            <a:ext uri="{FF2B5EF4-FFF2-40B4-BE49-F238E27FC236}">
              <a16:creationId xmlns:a16="http://schemas.microsoft.com/office/drawing/2014/main" id="{084A7848-7453-4A7E-8B42-7DDA9630CAE1}"/>
            </a:ext>
          </a:extLst>
        </xdr:cNvPr>
        <xdr:cNvSpPr/>
      </xdr:nvSpPr>
      <xdr:spPr>
        <a:xfrm>
          <a:off x="7105650" y="4657726"/>
          <a:ext cx="2695575" cy="106680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お振込先を記入してください。</a:t>
          </a:r>
        </a:p>
        <a:p>
          <a:pPr algn="l"/>
          <a:r>
            <a:rPr kumimoji="1" lang="ja-JP" altLang="en-US" sz="1100" b="1">
              <a:solidFill>
                <a:sysClr val="windowText" lastClr="000000"/>
              </a:solidFill>
              <a:latin typeface="+mj-ea"/>
              <a:ea typeface="+mj-ea"/>
            </a:rPr>
            <a:t>フリガナもお願いします。</a:t>
          </a:r>
        </a:p>
        <a:p>
          <a:pPr algn="l"/>
          <a:r>
            <a:rPr kumimoji="1" lang="ja-JP" altLang="en-US" sz="1100" b="1">
              <a:solidFill>
                <a:sysClr val="windowText" lastClr="000000"/>
              </a:solidFill>
              <a:latin typeface="+mj-ea"/>
              <a:ea typeface="+mj-ea"/>
            </a:rPr>
            <a:t>種別の選択もプルダウンリストより</a:t>
          </a:r>
        </a:p>
        <a:p>
          <a:pPr algn="l"/>
          <a:r>
            <a:rPr kumimoji="1" lang="ja-JP" altLang="en-US" sz="1100" b="1">
              <a:solidFill>
                <a:sysClr val="windowText" lastClr="000000"/>
              </a:solidFill>
              <a:latin typeface="+mj-ea"/>
              <a:ea typeface="+mj-ea"/>
            </a:rPr>
            <a:t>忘れずにお願いします。</a:t>
          </a:r>
        </a:p>
      </xdr:txBody>
    </xdr:sp>
    <xdr:clientData fLocksWithSheet="0"/>
  </xdr:twoCellAnchor>
  <xdr:twoCellAnchor>
    <xdr:from>
      <xdr:col>3</xdr:col>
      <xdr:colOff>161926</xdr:colOff>
      <xdr:row>5</xdr:row>
      <xdr:rowOff>9525</xdr:rowOff>
    </xdr:from>
    <xdr:to>
      <xdr:col>12</xdr:col>
      <xdr:colOff>228601</xdr:colOff>
      <xdr:row>7</xdr:row>
      <xdr:rowOff>66675</xdr:rowOff>
    </xdr:to>
    <xdr:sp macro="" textlink="">
      <xdr:nvSpPr>
        <xdr:cNvPr id="13" name="四角形: 角を丸くする 12">
          <a:extLst>
            <a:ext uri="{FF2B5EF4-FFF2-40B4-BE49-F238E27FC236}">
              <a16:creationId xmlns:a16="http://schemas.microsoft.com/office/drawing/2014/main" id="{BBCCCA82-2A87-4048-B3E1-D561F5DD9DA8}"/>
            </a:ext>
          </a:extLst>
        </xdr:cNvPr>
        <xdr:cNvSpPr/>
      </xdr:nvSpPr>
      <xdr:spPr>
        <a:xfrm>
          <a:off x="933451" y="1419225"/>
          <a:ext cx="2381250" cy="68580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工事名は正式な工事名を</a:t>
          </a:r>
        </a:p>
        <a:p>
          <a:pPr algn="l"/>
          <a:r>
            <a:rPr kumimoji="1" lang="ja-JP" altLang="en-US" sz="1100" b="1">
              <a:solidFill>
                <a:sysClr val="windowText" lastClr="000000"/>
              </a:solidFill>
              <a:latin typeface="+mj-ea"/>
              <a:ea typeface="+mj-ea"/>
            </a:rPr>
            <a:t>記入してください。</a:t>
          </a:r>
        </a:p>
      </xdr:txBody>
    </xdr:sp>
    <xdr:clientData fLocksWithSheet="0"/>
  </xdr:twoCellAnchor>
  <xdr:twoCellAnchor>
    <xdr:from>
      <xdr:col>10</xdr:col>
      <xdr:colOff>104776</xdr:colOff>
      <xdr:row>12</xdr:row>
      <xdr:rowOff>133351</xdr:rowOff>
    </xdr:from>
    <xdr:to>
      <xdr:col>25</xdr:col>
      <xdr:colOff>133350</xdr:colOff>
      <xdr:row>16</xdr:row>
      <xdr:rowOff>152401</xdr:rowOff>
    </xdr:to>
    <xdr:sp macro="" textlink="">
      <xdr:nvSpPr>
        <xdr:cNvPr id="14" name="四角形: 角を丸くする 13">
          <a:extLst>
            <a:ext uri="{FF2B5EF4-FFF2-40B4-BE49-F238E27FC236}">
              <a16:creationId xmlns:a16="http://schemas.microsoft.com/office/drawing/2014/main" id="{45630F27-AD8B-49E1-A2B8-2089DF57C9F8}"/>
            </a:ext>
          </a:extLst>
        </xdr:cNvPr>
        <xdr:cNvSpPr/>
      </xdr:nvSpPr>
      <xdr:spPr>
        <a:xfrm>
          <a:off x="2676526" y="3705226"/>
          <a:ext cx="3809999" cy="116205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請求明細が多い場合は、</a:t>
          </a:r>
        </a:p>
        <a:p>
          <a:pPr algn="l"/>
          <a:r>
            <a:rPr kumimoji="1" lang="ja-JP" altLang="en-US" sz="1100" b="1">
              <a:solidFill>
                <a:sysClr val="windowText" lastClr="000000"/>
              </a:solidFill>
              <a:latin typeface="+mj-ea"/>
              <a:ea typeface="+mj-ea"/>
            </a:rPr>
            <a:t>「一式」と記入（別紙請求明細を添付）してください。</a:t>
          </a:r>
        </a:p>
        <a:p>
          <a:pPr algn="l"/>
          <a:r>
            <a:rPr kumimoji="1" lang="ja-JP" altLang="en-US" sz="1100" b="1">
              <a:solidFill>
                <a:sysClr val="windowText" lastClr="000000"/>
              </a:solidFill>
              <a:latin typeface="+mj-ea"/>
              <a:ea typeface="+mj-ea"/>
            </a:rPr>
            <a:t>請求明細については、指定請求明細書（乙）もしくは、</a:t>
          </a:r>
        </a:p>
        <a:p>
          <a:pPr algn="l"/>
          <a:r>
            <a:rPr kumimoji="1" lang="ja-JP" altLang="en-US" sz="1100" b="1">
              <a:solidFill>
                <a:sysClr val="windowText" lastClr="000000"/>
              </a:solidFill>
              <a:latin typeface="+mj-ea"/>
              <a:ea typeface="+mj-ea"/>
            </a:rPr>
            <a:t>協力業者様の所定の明細書でも結構です。</a:t>
          </a:r>
        </a:p>
        <a:p>
          <a:pPr algn="l"/>
          <a:r>
            <a:rPr kumimoji="1" lang="ja-JP" altLang="en-US" sz="1100" b="1">
              <a:solidFill>
                <a:sysClr val="windowText" lastClr="000000"/>
              </a:solidFill>
              <a:latin typeface="+mj-ea"/>
              <a:ea typeface="+mj-ea"/>
            </a:rPr>
            <a:t>甲だけで足りる場合は、甲に明細を記入してしてください。</a:t>
          </a:r>
        </a:p>
      </xdr:txBody>
    </xdr:sp>
    <xdr:clientData fLocksWithSheet="0"/>
  </xdr:twoCellAnchor>
  <xdr:twoCellAnchor>
    <xdr:from>
      <xdr:col>0</xdr:col>
      <xdr:colOff>190501</xdr:colOff>
      <xdr:row>13</xdr:row>
      <xdr:rowOff>276226</xdr:rowOff>
    </xdr:from>
    <xdr:to>
      <xdr:col>9</xdr:col>
      <xdr:colOff>142875</xdr:colOff>
      <xdr:row>16</xdr:row>
      <xdr:rowOff>276226</xdr:rowOff>
    </xdr:to>
    <xdr:sp macro="" textlink="">
      <xdr:nvSpPr>
        <xdr:cNvPr id="15" name="四角形: 角を丸くする 14">
          <a:extLst>
            <a:ext uri="{FF2B5EF4-FFF2-40B4-BE49-F238E27FC236}">
              <a16:creationId xmlns:a16="http://schemas.microsoft.com/office/drawing/2014/main" id="{68D901B0-62F2-4E0A-8CB7-E092E5F0FFE7}"/>
            </a:ext>
          </a:extLst>
        </xdr:cNvPr>
        <xdr:cNvSpPr/>
      </xdr:nvSpPr>
      <xdr:spPr>
        <a:xfrm>
          <a:off x="190501" y="4133851"/>
          <a:ext cx="2266949" cy="85725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mj-ea"/>
              <a:ea typeface="+mj-ea"/>
            </a:rPr>
            <a:t>消費税の値を</a:t>
          </a:r>
        </a:p>
        <a:p>
          <a:pPr algn="l"/>
          <a:r>
            <a:rPr kumimoji="1" lang="ja-JP" altLang="en-US" sz="1100" b="1">
              <a:solidFill>
                <a:sysClr val="windowText" lastClr="000000"/>
              </a:solidFill>
              <a:latin typeface="+mj-ea"/>
              <a:ea typeface="+mj-ea"/>
            </a:rPr>
            <a:t>記入してください。規定値</a:t>
          </a:r>
          <a:r>
            <a:rPr kumimoji="1" lang="en-US" altLang="ja-JP" sz="1100" b="1">
              <a:solidFill>
                <a:sysClr val="windowText" lastClr="000000"/>
              </a:solidFill>
              <a:latin typeface="+mj-ea"/>
              <a:ea typeface="+mj-ea"/>
            </a:rPr>
            <a:t>10</a:t>
          </a:r>
          <a:r>
            <a:rPr kumimoji="1" lang="ja-JP" altLang="en-US" sz="1100" b="1">
              <a:solidFill>
                <a:sysClr val="windowText" lastClr="000000"/>
              </a:solidFill>
              <a:latin typeface="+mj-ea"/>
              <a:ea typeface="+mj-ea"/>
            </a:rPr>
            <a:t>％</a:t>
          </a:r>
        </a:p>
        <a:p>
          <a:pPr algn="l"/>
          <a:r>
            <a:rPr kumimoji="1" lang="ja-JP" altLang="en-US" sz="1100" b="1">
              <a:solidFill>
                <a:sysClr val="windowText" lastClr="000000"/>
              </a:solidFill>
              <a:latin typeface="+mj-ea"/>
              <a:ea typeface="+mj-ea"/>
            </a:rPr>
            <a:t>（未記入は非課税として計算）</a:t>
          </a:r>
          <a:endParaRPr kumimoji="1" lang="en-US" altLang="ja-JP" sz="1100" b="1">
            <a:solidFill>
              <a:sysClr val="windowText" lastClr="000000"/>
            </a:solidFill>
            <a:latin typeface="+mj-ea"/>
            <a:ea typeface="+mj-ea"/>
          </a:endParaRPr>
        </a:p>
      </xdr:txBody>
    </xdr:sp>
    <xdr:clientData fLocksWithSheet="0"/>
  </xdr:twoCellAnchor>
  <xdr:twoCellAnchor>
    <xdr:from>
      <xdr:col>9</xdr:col>
      <xdr:colOff>200027</xdr:colOff>
      <xdr:row>18</xdr:row>
      <xdr:rowOff>85725</xdr:rowOff>
    </xdr:from>
    <xdr:to>
      <xdr:col>16</xdr:col>
      <xdr:colOff>76200</xdr:colOff>
      <xdr:row>21</xdr:row>
      <xdr:rowOff>133350</xdr:rowOff>
    </xdr:to>
    <xdr:sp macro="" textlink="">
      <xdr:nvSpPr>
        <xdr:cNvPr id="27" name="四角形: 角を丸くする 26">
          <a:extLst>
            <a:ext uri="{FF2B5EF4-FFF2-40B4-BE49-F238E27FC236}">
              <a16:creationId xmlns:a16="http://schemas.microsoft.com/office/drawing/2014/main" id="{D092BE24-A387-4823-BD61-619EA7132FAE}"/>
            </a:ext>
          </a:extLst>
        </xdr:cNvPr>
        <xdr:cNvSpPr/>
      </xdr:nvSpPr>
      <xdr:spPr>
        <a:xfrm>
          <a:off x="2514602" y="5372100"/>
          <a:ext cx="1790698" cy="771525"/>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b="1">
              <a:solidFill>
                <a:sysClr val="windowText" lastClr="000000"/>
              </a:solidFill>
              <a:latin typeface="+mj-ea"/>
              <a:ea typeface="+mj-ea"/>
            </a:rPr>
            <a:t>プルダウンリストより、</a:t>
          </a:r>
          <a:endParaRPr kumimoji="1" lang="en-US" altLang="ja-JP" sz="1050" b="1">
            <a:solidFill>
              <a:sysClr val="windowText" lastClr="000000"/>
            </a:solidFill>
            <a:latin typeface="+mj-ea"/>
            <a:ea typeface="+mj-ea"/>
          </a:endParaRPr>
        </a:p>
        <a:p>
          <a:pPr algn="l"/>
          <a:r>
            <a:rPr kumimoji="1" lang="ja-JP" altLang="en-US" sz="1050" b="1">
              <a:solidFill>
                <a:sysClr val="windowText" lastClr="000000"/>
              </a:solidFill>
              <a:latin typeface="+mj-ea"/>
              <a:ea typeface="+mj-ea"/>
            </a:rPr>
            <a:t>消費税端数処理方法を</a:t>
          </a:r>
          <a:endParaRPr kumimoji="1" lang="en-US" altLang="ja-JP" sz="1050" b="1">
            <a:solidFill>
              <a:sysClr val="windowText" lastClr="000000"/>
            </a:solidFill>
            <a:latin typeface="+mj-ea"/>
            <a:ea typeface="+mj-ea"/>
          </a:endParaRPr>
        </a:p>
        <a:p>
          <a:pPr algn="l"/>
          <a:r>
            <a:rPr kumimoji="1" lang="ja-JP" altLang="en-US" sz="1050" b="1">
              <a:solidFill>
                <a:sysClr val="windowText" lastClr="000000"/>
              </a:solidFill>
              <a:latin typeface="+mj-ea"/>
              <a:ea typeface="+mj-ea"/>
            </a:rPr>
            <a:t>選択してください。</a:t>
          </a:r>
          <a:endParaRPr kumimoji="1" lang="en-US" altLang="ja-JP" sz="1050" b="1">
            <a:solidFill>
              <a:sysClr val="windowText" lastClr="000000"/>
            </a:solidFill>
            <a:latin typeface="+mj-ea"/>
            <a:ea typeface="+mj-ea"/>
          </a:endParaRPr>
        </a:p>
      </xdr:txBody>
    </xdr:sp>
    <xdr:clientData fLocksWithSheet="0"/>
  </xdr:twoCellAnchor>
  <xdr:twoCellAnchor>
    <xdr:from>
      <xdr:col>9</xdr:col>
      <xdr:colOff>38100</xdr:colOff>
      <xdr:row>21</xdr:row>
      <xdr:rowOff>133350</xdr:rowOff>
    </xdr:from>
    <xdr:to>
      <xdr:col>11</xdr:col>
      <xdr:colOff>66675</xdr:colOff>
      <xdr:row>23</xdr:row>
      <xdr:rowOff>66675</xdr:rowOff>
    </xdr:to>
    <xdr:cxnSp macro="">
      <xdr:nvCxnSpPr>
        <xdr:cNvPr id="32" name="直線矢印コネクタ 31">
          <a:extLst>
            <a:ext uri="{FF2B5EF4-FFF2-40B4-BE49-F238E27FC236}">
              <a16:creationId xmlns:a16="http://schemas.microsoft.com/office/drawing/2014/main" id="{8193D9B7-706A-4CA5-B90B-7C456FB2935B}"/>
            </a:ext>
          </a:extLst>
        </xdr:cNvPr>
        <xdr:cNvCxnSpPr/>
      </xdr:nvCxnSpPr>
      <xdr:spPr>
        <a:xfrm flipH="1">
          <a:off x="2352675" y="6143625"/>
          <a:ext cx="542925" cy="3333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0</xdr:row>
      <xdr:rowOff>95250</xdr:rowOff>
    </xdr:from>
    <xdr:to>
      <xdr:col>14</xdr:col>
      <xdr:colOff>123825</xdr:colOff>
      <xdr:row>3</xdr:row>
      <xdr:rowOff>9525</xdr:rowOff>
    </xdr:to>
    <xdr:sp macro="" textlink="">
      <xdr:nvSpPr>
        <xdr:cNvPr id="2" name="四角形: 角を丸くする 1">
          <a:extLst>
            <a:ext uri="{FF2B5EF4-FFF2-40B4-BE49-F238E27FC236}">
              <a16:creationId xmlns:a16="http://schemas.microsoft.com/office/drawing/2014/main" id="{346AD6CA-25EA-4A02-84AA-A098CD6134B4}"/>
            </a:ext>
          </a:extLst>
        </xdr:cNvPr>
        <xdr:cNvSpPr/>
      </xdr:nvSpPr>
      <xdr:spPr>
        <a:xfrm>
          <a:off x="38100" y="95250"/>
          <a:ext cx="3686175" cy="857250"/>
        </a:xfrm>
        <a:prstGeom prst="roundRect">
          <a:avLst/>
        </a:prstGeom>
        <a:solidFill>
          <a:srgbClr val="CCECFF">
            <a:alpha val="80000"/>
          </a:srgbClr>
        </a:solidFill>
        <a:ln w="1270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ysClr val="windowText" lastClr="000000"/>
              </a:solidFill>
              <a:latin typeface="+mj-ea"/>
              <a:ea typeface="+mj-ea"/>
            </a:rPr>
            <a:t>ＪＶ工事の場合は、</a:t>
          </a:r>
        </a:p>
        <a:p>
          <a:pPr algn="l"/>
          <a:r>
            <a:rPr kumimoji="1" lang="ja-JP" altLang="en-US" sz="1000" b="1">
              <a:solidFill>
                <a:sysClr val="windowText" lastClr="000000"/>
              </a:solidFill>
              <a:latin typeface="+mj-ea"/>
              <a:ea typeface="+mj-ea"/>
            </a:rPr>
            <a:t>「徳栄建設㈱・○○ＪＶ」または</a:t>
          </a:r>
        </a:p>
        <a:p>
          <a:pPr algn="l"/>
          <a:r>
            <a:rPr kumimoji="1" lang="ja-JP" altLang="en-US" sz="1000" b="1">
              <a:solidFill>
                <a:sysClr val="windowText" lastClr="000000"/>
              </a:solidFill>
              <a:latin typeface="+mj-ea"/>
              <a:ea typeface="+mj-ea"/>
            </a:rPr>
            <a:t>「徳栄建設㈱・○○特別共同企業体」と書き換えてください。</a:t>
          </a: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21</xdr:col>
      <xdr:colOff>85725</xdr:colOff>
      <xdr:row>24</xdr:row>
      <xdr:rowOff>190500</xdr:rowOff>
    </xdr:from>
    <xdr:to>
      <xdr:col>26</xdr:col>
      <xdr:colOff>180975</xdr:colOff>
      <xdr:row>25</xdr:row>
      <xdr:rowOff>171450</xdr:rowOff>
    </xdr:to>
    <xdr:cxnSp macro="">
      <xdr:nvCxnSpPr>
        <xdr:cNvPr id="5" name="直線矢印コネクタ 4">
          <a:extLst>
            <a:ext uri="{FF2B5EF4-FFF2-40B4-BE49-F238E27FC236}">
              <a16:creationId xmlns:a16="http://schemas.microsoft.com/office/drawing/2014/main" id="{80E60A5F-84D0-4685-9DE9-BF453F358FBE}"/>
            </a:ext>
          </a:extLst>
        </xdr:cNvPr>
        <xdr:cNvCxnSpPr/>
      </xdr:nvCxnSpPr>
      <xdr:spPr>
        <a:xfrm>
          <a:off x="5638800" y="7572375"/>
          <a:ext cx="1095375" cy="295275"/>
        </a:xfrm>
        <a:prstGeom prst="straightConnector1">
          <a:avLst/>
        </a:prstGeom>
        <a:ln w="19050">
          <a:solidFill>
            <a:srgbClr val="00B0F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161924</xdr:colOff>
      <xdr:row>11</xdr:row>
      <xdr:rowOff>0</xdr:rowOff>
    </xdr:from>
    <xdr:to>
      <xdr:col>24</xdr:col>
      <xdr:colOff>114299</xdr:colOff>
      <xdr:row>18</xdr:row>
      <xdr:rowOff>0</xdr:rowOff>
    </xdr:to>
    <xdr:sp macro="" textlink="">
      <xdr:nvSpPr>
        <xdr:cNvPr id="7" name="四角形: 角を丸くする 6">
          <a:extLst>
            <a:ext uri="{FF2B5EF4-FFF2-40B4-BE49-F238E27FC236}">
              <a16:creationId xmlns:a16="http://schemas.microsoft.com/office/drawing/2014/main" id="{F2756B2E-3F90-4D63-82D6-1575A419B492}"/>
            </a:ext>
          </a:extLst>
        </xdr:cNvPr>
        <xdr:cNvSpPr/>
      </xdr:nvSpPr>
      <xdr:spPr>
        <a:xfrm>
          <a:off x="676274" y="3295650"/>
          <a:ext cx="5591175" cy="2200275"/>
        </a:xfrm>
        <a:prstGeom prst="roundRect">
          <a:avLst/>
        </a:prstGeom>
        <a:solidFill>
          <a:srgbClr val="CCECFF">
            <a:alpha val="80000"/>
          </a:srgbClr>
        </a:solidFill>
        <a:ln w="28575">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請求明細については、この請求明細書（乙）もしくは、</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貴社の所定の明細書でも結構です。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甲だけで足りる場合は、甲に明細を記入して甲のみを</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提出してください。</a:t>
          </a:r>
        </a:p>
      </xdr:txBody>
    </xdr:sp>
    <xdr:clientData fLocksWithSheet="0"/>
  </xdr:twoCellAnchor>
  <xdr:twoCellAnchor>
    <xdr:from>
      <xdr:col>9</xdr:col>
      <xdr:colOff>142875</xdr:colOff>
      <xdr:row>19</xdr:row>
      <xdr:rowOff>123826</xdr:rowOff>
    </xdr:from>
    <xdr:to>
      <xdr:col>34</xdr:col>
      <xdr:colOff>123825</xdr:colOff>
      <xdr:row>24</xdr:row>
      <xdr:rowOff>190501</xdr:rowOff>
    </xdr:to>
    <xdr:sp macro="" textlink="">
      <xdr:nvSpPr>
        <xdr:cNvPr id="9" name="四角形: 角を丸くする 8">
          <a:extLst>
            <a:ext uri="{FF2B5EF4-FFF2-40B4-BE49-F238E27FC236}">
              <a16:creationId xmlns:a16="http://schemas.microsoft.com/office/drawing/2014/main" id="{37C008E0-2A94-4B12-9F5D-45778D5AD71D}"/>
            </a:ext>
          </a:extLst>
        </xdr:cNvPr>
        <xdr:cNvSpPr/>
      </xdr:nvSpPr>
      <xdr:spPr>
        <a:xfrm>
          <a:off x="2457450" y="5934076"/>
          <a:ext cx="5819775" cy="1638300"/>
        </a:xfrm>
        <a:prstGeom prst="roundRect">
          <a:avLst/>
        </a:prstGeom>
        <a:solidFill>
          <a:srgbClr val="CCECFF">
            <a:alpha val="80000"/>
          </a:srgbClr>
        </a:solidFill>
        <a:ln w="28575">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spcBef>
              <a:spcPts val="0"/>
            </a:spcBef>
            <a:spcAft>
              <a:spcPts val="0"/>
            </a:spcAft>
          </a:pPr>
          <a:r>
            <a:rPr kumimoji="1" lang="ja-JP" altLang="ja-JP" sz="1600" b="1">
              <a:solidFill>
                <a:srgbClr val="000000"/>
              </a:solidFill>
              <a:effectLst/>
              <a:latin typeface="ＭＳ Ｐゴシック" panose="020B0600070205080204" pitchFamily="50" charset="-128"/>
              <a:ea typeface="+mn-ea"/>
              <a:cs typeface="+mn-cs"/>
            </a:rPr>
            <a:t>明細</a:t>
          </a:r>
          <a:r>
            <a:rPr kumimoji="1" lang="ja-JP" altLang="en-US" sz="1600" b="1">
              <a:solidFill>
                <a:srgbClr val="000000"/>
              </a:solidFill>
              <a:effectLst/>
              <a:latin typeface="ＭＳ Ｐゴシック" panose="020B0600070205080204" pitchFamily="50" charset="-128"/>
              <a:ea typeface="+mn-ea"/>
              <a:cs typeface="+mn-cs"/>
            </a:rPr>
            <a:t>ページ</a:t>
          </a:r>
          <a:r>
            <a:rPr kumimoji="1" lang="ja-JP" altLang="ja-JP" sz="1600" b="1">
              <a:solidFill>
                <a:srgbClr val="000000"/>
              </a:solidFill>
              <a:effectLst/>
              <a:latin typeface="ＭＳ Ｐゴシック" panose="020B0600070205080204" pitchFamily="50" charset="-128"/>
              <a:ea typeface="+mn-ea"/>
              <a:cs typeface="+mn-cs"/>
            </a:rPr>
            <a:t>を追加する場合</a:t>
          </a:r>
          <a:r>
            <a:rPr kumimoji="1" lang="ja-JP" altLang="en-US" sz="1600" b="1">
              <a:solidFill>
                <a:srgbClr val="000000"/>
              </a:solidFill>
              <a:effectLst/>
              <a:latin typeface="ＭＳ Ｐゴシック" panose="020B0600070205080204" pitchFamily="50" charset="-128"/>
              <a:ea typeface="+mn-ea"/>
              <a:cs typeface="+mn-cs"/>
            </a:rPr>
            <a:t>はシートをコピーし、</a:t>
          </a:r>
        </a:p>
        <a:p>
          <a:pPr marL="0" indent="0" algn="l">
            <a:spcBef>
              <a:spcPts val="0"/>
            </a:spcBef>
            <a:spcAft>
              <a:spcPts val="0"/>
            </a:spcAft>
          </a:pPr>
          <a:r>
            <a:rPr kumimoji="1" lang="ja-JP" altLang="en-US" sz="1600" b="1">
              <a:solidFill>
                <a:srgbClr val="000000"/>
              </a:solidFill>
              <a:effectLst/>
              <a:latin typeface="ＭＳ Ｐゴシック" panose="020B0600070205080204" pitchFamily="50" charset="-128"/>
              <a:ea typeface="+mn-ea"/>
              <a:cs typeface="+mn-cs"/>
            </a:rPr>
            <a:t>追加したシートの頭に前頁合計を入力してください</a:t>
          </a:r>
          <a:endParaRPr lang="ja-JP" altLang="ja-JP" sz="1600">
            <a:effectLst/>
          </a:endParaRPr>
        </a:p>
      </xdr:txBody>
    </xdr:sp>
    <xdr:clientData fLocksWithSheet="0"/>
  </xdr:twoCellAnchor>
  <xdr:twoCellAnchor editAs="oneCell">
    <xdr:from>
      <xdr:col>10</xdr:col>
      <xdr:colOff>47625</xdr:colOff>
      <xdr:row>21</xdr:row>
      <xdr:rowOff>200025</xdr:rowOff>
    </xdr:from>
    <xdr:to>
      <xdr:col>41</xdr:col>
      <xdr:colOff>76200</xdr:colOff>
      <xdr:row>24</xdr:row>
      <xdr:rowOff>95249</xdr:rowOff>
    </xdr:to>
    <xdr:pic>
      <xdr:nvPicPr>
        <xdr:cNvPr id="18" name="図 17">
          <a:extLst>
            <a:ext uri="{FF2B5EF4-FFF2-40B4-BE49-F238E27FC236}">
              <a16:creationId xmlns:a16="http://schemas.microsoft.com/office/drawing/2014/main" id="{C7FC477D-8D9F-7C5D-5683-A8E78AE37844}"/>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595" t="12069" r="19532" b="12069"/>
        <a:stretch>
          <a:fillRect/>
        </a:stretch>
      </xdr:blipFill>
      <xdr:spPr bwMode="auto">
        <a:xfrm>
          <a:off x="2619375" y="6638925"/>
          <a:ext cx="7010400" cy="838199"/>
        </a:xfrm>
        <a:prstGeom prst="rect">
          <a:avLst/>
        </a:prstGeom>
        <a:ln>
          <a:noFill/>
        </a:ln>
        <a:effectLst>
          <a:outerShdw blurRad="190500" algn="tl" rotWithShape="0">
            <a:srgbClr val="000000">
              <a:alpha val="70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0</xdr:colOff>
      <xdr:row>4</xdr:row>
      <xdr:rowOff>171450</xdr:rowOff>
    </xdr:from>
    <xdr:to>
      <xdr:col>39</xdr:col>
      <xdr:colOff>133350</xdr:colOff>
      <xdr:row>8</xdr:row>
      <xdr:rowOff>228599</xdr:rowOff>
    </xdr:to>
    <xdr:sp macro="" textlink="">
      <xdr:nvSpPr>
        <xdr:cNvPr id="2" name="正方形/長方形 1">
          <a:extLst>
            <a:ext uri="{FF2B5EF4-FFF2-40B4-BE49-F238E27FC236}">
              <a16:creationId xmlns:a16="http://schemas.microsoft.com/office/drawing/2014/main" id="{E01CE86A-AAA1-4695-9470-0C975B28F797}"/>
            </a:ext>
          </a:extLst>
        </xdr:cNvPr>
        <xdr:cNvSpPr/>
      </xdr:nvSpPr>
      <xdr:spPr>
        <a:xfrm>
          <a:off x="10877550" y="1219200"/>
          <a:ext cx="4419600" cy="1104899"/>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rPr>
            <a:t>これは</a:t>
          </a:r>
          <a:r>
            <a:rPr kumimoji="1" lang="ja-JP" altLang="en-US" sz="1400" b="1">
              <a:solidFill>
                <a:schemeClr val="tx1"/>
              </a:solidFill>
            </a:rPr>
            <a:t>請求</a:t>
          </a:r>
          <a:r>
            <a:rPr kumimoji="1" lang="ja-JP" altLang="en-US" sz="1400" b="1">
              <a:solidFill>
                <a:sysClr val="windowText" lastClr="000000"/>
              </a:solidFill>
            </a:rPr>
            <a:t>総括表</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こちらのシート</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ja-JP" altLang="en-US" sz="1400" b="0">
              <a:solidFill>
                <a:schemeClr val="tx1"/>
              </a:solidFill>
            </a:rPr>
            <a:t>、</a:t>
          </a:r>
          <a:r>
            <a:rPr kumimoji="1" lang="ja-JP" altLang="en-US" sz="1400" b="1">
              <a:solidFill>
                <a:srgbClr val="0070C0"/>
              </a:solidFill>
            </a:rPr>
            <a:t>青の作業所控</a:t>
          </a:r>
          <a:r>
            <a:rPr kumimoji="1" lang="ja-JP" altLang="en-US" sz="1400">
              <a:solidFill>
                <a:schemeClr val="tx1"/>
              </a:solidFill>
            </a:rPr>
            <a:t>を提出してください。</a:t>
          </a:r>
        </a:p>
      </xdr:txBody>
    </xdr:sp>
    <xdr:clientData/>
  </xdr:twoCellAnchor>
  <xdr:twoCellAnchor>
    <xdr:from>
      <xdr:col>29</xdr:col>
      <xdr:colOff>0</xdr:colOff>
      <xdr:row>9</xdr:row>
      <xdr:rowOff>152401</xdr:rowOff>
    </xdr:from>
    <xdr:to>
      <xdr:col>39</xdr:col>
      <xdr:colOff>133350</xdr:colOff>
      <xdr:row>11</xdr:row>
      <xdr:rowOff>133351</xdr:rowOff>
    </xdr:to>
    <xdr:sp macro="" textlink="">
      <xdr:nvSpPr>
        <xdr:cNvPr id="3" name="正方形/長方形 2">
          <a:extLst>
            <a:ext uri="{FF2B5EF4-FFF2-40B4-BE49-F238E27FC236}">
              <a16:creationId xmlns:a16="http://schemas.microsoft.com/office/drawing/2014/main" id="{5F01C227-A76F-491F-A0B6-8207D45D391C}"/>
            </a:ext>
          </a:extLst>
        </xdr:cNvPr>
        <xdr:cNvSpPr/>
      </xdr:nvSpPr>
      <xdr:spPr>
        <a:xfrm>
          <a:off x="10877550" y="2562226"/>
          <a:ext cx="4419600"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請求が一つのみの場合でも</a:t>
          </a:r>
        </a:p>
        <a:p>
          <a:pPr algn="l"/>
          <a:r>
            <a:rPr kumimoji="1" lang="ja-JP" altLang="en-US" sz="1100" b="0">
              <a:solidFill>
                <a:sysClr val="windowText" lastClr="000000"/>
              </a:solidFill>
            </a:rPr>
            <a:t>添付していただきますようお願いいたします。</a:t>
          </a:r>
          <a:endParaRPr kumimoji="1" lang="ja-JP" altLang="en-US" sz="1100" b="0" u="sng">
            <a:solidFill>
              <a:sysClr val="windowText" lastClr="000000"/>
            </a:solidFill>
          </a:endParaRPr>
        </a:p>
      </xdr:txBody>
    </xdr:sp>
    <xdr:clientData/>
  </xdr:twoCellAnchor>
  <xdr:twoCellAnchor>
    <xdr:from>
      <xdr:col>29</xdr:col>
      <xdr:colOff>0</xdr:colOff>
      <xdr:row>12</xdr:row>
      <xdr:rowOff>95250</xdr:rowOff>
    </xdr:from>
    <xdr:to>
      <xdr:col>39</xdr:col>
      <xdr:colOff>133350</xdr:colOff>
      <xdr:row>17</xdr:row>
      <xdr:rowOff>19050</xdr:rowOff>
    </xdr:to>
    <xdr:sp macro="" textlink="">
      <xdr:nvSpPr>
        <xdr:cNvPr id="4" name="正方形/長方形 3">
          <a:extLst>
            <a:ext uri="{FF2B5EF4-FFF2-40B4-BE49-F238E27FC236}">
              <a16:creationId xmlns:a16="http://schemas.microsoft.com/office/drawing/2014/main" id="{DD5C1FF9-5292-4D68-B529-87A8161E8109}"/>
            </a:ext>
          </a:extLst>
        </xdr:cNvPr>
        <xdr:cNvSpPr/>
      </xdr:nvSpPr>
      <xdr:spPr>
        <a:xfrm>
          <a:off x="10877550" y="3438525"/>
          <a:ext cx="4419600" cy="14954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請求書１～１２番の</a:t>
          </a:r>
          <a:r>
            <a:rPr kumimoji="1" lang="ja-JP" altLang="ja-JP" sz="1100" b="0">
              <a:solidFill>
                <a:sysClr val="windowText" lastClr="000000"/>
              </a:solidFill>
              <a:effectLst/>
              <a:latin typeface="+mn-lt"/>
              <a:ea typeface="+mn-ea"/>
              <a:cs typeface="+mn-cs"/>
            </a:rPr>
            <a:t>（甲）に入力した工事名と金額が</a:t>
          </a:r>
          <a:endParaRPr kumimoji="1" lang="ja-JP" altLang="en-US"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総括の対応する各欄に</a:t>
          </a:r>
          <a:r>
            <a:rPr kumimoji="1" lang="ja-JP" altLang="ja-JP" sz="1100" b="0">
              <a:solidFill>
                <a:sysClr val="windowText" lastClr="000000"/>
              </a:solidFill>
              <a:effectLst/>
              <a:latin typeface="+mn-lt"/>
              <a:ea typeface="+mn-ea"/>
              <a:cs typeface="+mn-cs"/>
            </a:rPr>
            <a:t>転写されるようになっていますが</a:t>
          </a:r>
          <a:r>
            <a:rPr kumimoji="1" lang="ja-JP" altLang="en-US" sz="1100" b="0">
              <a:solidFill>
                <a:sysClr val="windowText" lastClr="000000"/>
              </a:solidFill>
              <a:effectLst/>
              <a:latin typeface="+mn-lt"/>
              <a:ea typeface="+mn-ea"/>
              <a:cs typeface="+mn-cs"/>
            </a:rPr>
            <a:t>、</a:t>
          </a:r>
        </a:p>
        <a:p>
          <a:r>
            <a:rPr kumimoji="1" lang="ja-JP" altLang="en-US" sz="1100" b="0">
              <a:solidFill>
                <a:sysClr val="windowText" lastClr="000000"/>
              </a:solidFill>
              <a:effectLst/>
              <a:latin typeface="+mn-lt"/>
              <a:ea typeface="+mn-ea"/>
              <a:cs typeface="+mn-cs"/>
            </a:rPr>
            <a:t>シートの保護を解除し</a:t>
          </a:r>
          <a:r>
            <a:rPr kumimoji="1" lang="ja-JP" altLang="ja-JP" sz="1100" b="0">
              <a:solidFill>
                <a:sysClr val="windowText" lastClr="000000"/>
              </a:solidFill>
              <a:effectLst/>
              <a:latin typeface="+mn-lt"/>
              <a:ea typeface="+mn-ea"/>
              <a:cs typeface="+mn-cs"/>
            </a:rPr>
            <a:t>数式を消すことで直接入力もできます。</a:t>
          </a:r>
          <a:endParaRPr kumimoji="1" lang="en-US" altLang="ja-JP" sz="1100" b="0">
            <a:solidFill>
              <a:sysClr val="windowText" lastClr="000000"/>
            </a:solidFill>
            <a:effectLst/>
            <a:latin typeface="+mn-lt"/>
            <a:ea typeface="+mn-ea"/>
            <a:cs typeface="+mn-cs"/>
          </a:endParaRPr>
        </a:p>
        <a:p>
          <a:endParaRPr kumimoji="1" lang="en-US" altLang="ja-JP" sz="1100" b="0">
            <a:solidFill>
              <a:sysClr val="windowText" lastClr="000000"/>
            </a:solidFill>
            <a:effectLst/>
            <a:latin typeface="+mn-lt"/>
            <a:ea typeface="+mn-ea"/>
            <a:cs typeface="+mn-cs"/>
          </a:endParaRPr>
        </a:p>
        <a:p>
          <a:r>
            <a:rPr kumimoji="1" lang="ja-JP" altLang="en-US" sz="1100" b="1">
              <a:solidFill>
                <a:sysClr val="windowText" lastClr="000000"/>
              </a:solidFill>
              <a:effectLst/>
              <a:latin typeface="+mn-lt"/>
              <a:ea typeface="+mn-ea"/>
              <a:cs typeface="+mn-cs"/>
            </a:rPr>
            <a:t>１３個以上の請求がある場合</a:t>
          </a:r>
          <a:r>
            <a:rPr kumimoji="1" lang="ja-JP" altLang="en-US" sz="1100" b="0">
              <a:solidFill>
                <a:sysClr val="windowText" lastClr="000000"/>
              </a:solidFill>
              <a:effectLst/>
              <a:latin typeface="+mn-lt"/>
              <a:ea typeface="+mn-ea"/>
              <a:cs typeface="+mn-cs"/>
            </a:rPr>
            <a:t>は</a:t>
          </a:r>
          <a:r>
            <a:rPr kumimoji="1" lang="en-US" altLang="ja-JP" sz="1100" b="0">
              <a:solidFill>
                <a:sysClr val="windowText" lastClr="000000"/>
              </a:solidFill>
              <a:effectLst/>
              <a:latin typeface="+mn-lt"/>
              <a:ea typeface="+mn-ea"/>
              <a:cs typeface="+mn-cs"/>
            </a:rPr>
            <a:t>Excel</a:t>
          </a:r>
          <a:r>
            <a:rPr kumimoji="1" lang="ja-JP" altLang="en-US" sz="1100" b="0">
              <a:solidFill>
                <a:sysClr val="windowText" lastClr="000000"/>
              </a:solidFill>
              <a:effectLst/>
              <a:latin typeface="+mn-lt"/>
              <a:ea typeface="+mn-ea"/>
              <a:cs typeface="+mn-cs"/>
            </a:rPr>
            <a:t>ファイル（ブック）を</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コピーして請求書１（１３個目）、請求書２（１４個目）、</a:t>
          </a:r>
          <a:r>
            <a:rPr kumimoji="1" lang="en-US" altLang="ja-JP" sz="1100" b="0">
              <a:solidFill>
                <a:sysClr val="windowText" lastClr="000000"/>
              </a:solidFill>
              <a:effectLst/>
              <a:latin typeface="+mn-lt"/>
              <a:ea typeface="+mn-ea"/>
              <a:cs typeface="+mn-cs"/>
            </a:rPr>
            <a:t>…</a:t>
          </a:r>
          <a:endParaRPr kumimoji="1" lang="ja-JP" altLang="en-US"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といった形で再度入力、総括と共に印刷してください。</a:t>
          </a:r>
          <a:endParaRPr lang="ja-JP" altLang="ja-JP">
            <a:solidFill>
              <a:sysClr val="windowText" lastClr="000000"/>
            </a:solidFill>
            <a:effectLst/>
          </a:endParaRPr>
        </a:p>
      </xdr:txBody>
    </xdr:sp>
    <xdr:clientData/>
  </xdr:twoCellAnchor>
  <xdr:twoCellAnchor>
    <xdr:from>
      <xdr:col>29</xdr:col>
      <xdr:colOff>0</xdr:colOff>
      <xdr:row>17</xdr:row>
      <xdr:rowOff>276225</xdr:rowOff>
    </xdr:from>
    <xdr:to>
      <xdr:col>39</xdr:col>
      <xdr:colOff>133350</xdr:colOff>
      <xdr:row>20</xdr:row>
      <xdr:rowOff>200024</xdr:rowOff>
    </xdr:to>
    <xdr:sp macro="" textlink="">
      <xdr:nvSpPr>
        <xdr:cNvPr id="5" name="正方形/長方形 4">
          <a:extLst>
            <a:ext uri="{FF2B5EF4-FFF2-40B4-BE49-F238E27FC236}">
              <a16:creationId xmlns:a16="http://schemas.microsoft.com/office/drawing/2014/main" id="{87202801-A0E8-4D90-8272-217BB9E8A9BD}"/>
            </a:ext>
          </a:extLst>
        </xdr:cNvPr>
        <xdr:cNvSpPr/>
      </xdr:nvSpPr>
      <xdr:spPr>
        <a:xfrm>
          <a:off x="10877550" y="5191125"/>
          <a:ext cx="4419600"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17</xdr:col>
      <xdr:colOff>400050</xdr:colOff>
      <xdr:row>9</xdr:row>
      <xdr:rowOff>276225</xdr:rowOff>
    </xdr:from>
    <xdr:to>
      <xdr:col>26</xdr:col>
      <xdr:colOff>419100</xdr:colOff>
      <xdr:row>19</xdr:row>
      <xdr:rowOff>180976</xdr:rowOff>
    </xdr:to>
    <xdr:sp macro="" textlink="">
      <xdr:nvSpPr>
        <xdr:cNvPr id="6" name="四角形: 角を丸くする 5">
          <a:extLst>
            <a:ext uri="{FF2B5EF4-FFF2-40B4-BE49-F238E27FC236}">
              <a16:creationId xmlns:a16="http://schemas.microsoft.com/office/drawing/2014/main" id="{9EDC22E3-EE8A-4F39-A53F-16219B4D2164}"/>
            </a:ext>
          </a:extLst>
        </xdr:cNvPr>
        <xdr:cNvSpPr/>
      </xdr:nvSpPr>
      <xdr:spPr>
        <a:xfrm>
          <a:off x="6343650" y="2371725"/>
          <a:ext cx="3419475" cy="3038476"/>
        </a:xfrm>
        <a:prstGeom prst="roundRect">
          <a:avLst/>
        </a:prstGeom>
        <a:solidFill>
          <a:schemeClr val="accent2">
            <a:lumMod val="40000"/>
            <a:lumOff val="60000"/>
            <a:alpha val="5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solidFill>
                <a:sysClr val="windowText" lastClr="000000"/>
              </a:solidFill>
              <a:latin typeface="+mj-ea"/>
              <a:ea typeface="+mj-ea"/>
            </a:rPr>
            <a:t>枠外右部の注意事項を</a:t>
          </a:r>
        </a:p>
        <a:p>
          <a:pPr algn="l"/>
          <a:r>
            <a:rPr kumimoji="1" lang="ja-JP" altLang="en-US" sz="1600" b="1">
              <a:solidFill>
                <a:sysClr val="windowText" lastClr="000000"/>
              </a:solidFill>
              <a:latin typeface="+mj-ea"/>
              <a:ea typeface="+mj-ea"/>
            </a:rPr>
            <a:t>必ずご確認ください。</a:t>
          </a:r>
          <a:endParaRPr kumimoji="1" lang="en-US" altLang="ja-JP" sz="1600" b="1">
            <a:solidFill>
              <a:sysClr val="windowText" lastClr="000000"/>
            </a:solidFill>
            <a:latin typeface="+mj-ea"/>
            <a:ea typeface="+mj-ea"/>
          </a:endParaRPr>
        </a:p>
        <a:p>
          <a:pPr algn="l"/>
          <a:endParaRPr kumimoji="1" lang="en-US" altLang="ja-JP" sz="1600" b="1">
            <a:solidFill>
              <a:sysClr val="windowText" lastClr="000000"/>
            </a:solidFill>
            <a:latin typeface="+mj-ea"/>
            <a:ea typeface="+mj-ea"/>
          </a:endParaRPr>
        </a:p>
        <a:p>
          <a:pPr algn="l"/>
          <a:r>
            <a:rPr kumimoji="1" lang="ja-JP" altLang="en-US" sz="1600" b="1">
              <a:solidFill>
                <a:sysClr val="windowText" lastClr="000000"/>
              </a:solidFill>
              <a:latin typeface="+mj-ea"/>
              <a:ea typeface="+mj-ea"/>
            </a:rPr>
            <a:t>色のついている箇所を</a:t>
          </a:r>
          <a:endParaRPr kumimoji="1" lang="en-US" altLang="ja-JP" sz="1600" b="1">
            <a:solidFill>
              <a:sysClr val="windowText" lastClr="000000"/>
            </a:solidFill>
            <a:latin typeface="+mj-ea"/>
            <a:ea typeface="+mj-ea"/>
          </a:endParaRPr>
        </a:p>
        <a:p>
          <a:pPr algn="l"/>
          <a:r>
            <a:rPr kumimoji="1" lang="ja-JP" altLang="en-US" sz="1600" b="1">
              <a:solidFill>
                <a:sysClr val="windowText" lastClr="000000"/>
              </a:solidFill>
              <a:latin typeface="+mj-ea"/>
              <a:ea typeface="+mj-ea"/>
            </a:rPr>
            <a:t>記入してください。</a:t>
          </a:r>
          <a:endParaRPr kumimoji="1" lang="en-US" altLang="ja-JP" sz="1600" b="1">
            <a:solidFill>
              <a:sysClr val="windowText" lastClr="000000"/>
            </a:solidFill>
            <a:latin typeface="+mj-ea"/>
            <a:ea typeface="+mj-ea"/>
          </a:endParaRPr>
        </a:p>
        <a:p>
          <a:pPr algn="l"/>
          <a:endParaRPr kumimoji="1" lang="en-US" altLang="ja-JP" sz="1600" b="1">
            <a:solidFill>
              <a:sysClr val="windowText" lastClr="000000"/>
            </a:solidFill>
            <a:latin typeface="+mj-ea"/>
            <a:ea typeface="+mj-ea"/>
          </a:endParaRPr>
        </a:p>
        <a:p>
          <a:pPr algn="l"/>
          <a:r>
            <a:rPr kumimoji="1" lang="en-US" altLang="ja-JP" sz="1600" b="1">
              <a:solidFill>
                <a:sysClr val="windowText" lastClr="000000"/>
              </a:solidFill>
              <a:latin typeface="+mj-ea"/>
              <a:ea typeface="+mj-ea"/>
            </a:rPr>
            <a:t>※</a:t>
          </a:r>
          <a:r>
            <a:rPr kumimoji="1" lang="ja-JP" altLang="en-US" sz="1600" b="1">
              <a:solidFill>
                <a:sysClr val="windowText" lastClr="000000"/>
              </a:solidFill>
              <a:latin typeface="+mj-ea"/>
              <a:ea typeface="+mj-ea"/>
            </a:rPr>
            <a:t>この注意書きは印刷されません。</a:t>
          </a: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5" name="正方形/長方形 4">
          <a:extLst>
            <a:ext uri="{FF2B5EF4-FFF2-40B4-BE49-F238E27FC236}">
              <a16:creationId xmlns:a16="http://schemas.microsoft.com/office/drawing/2014/main" id="{E7F5DBF7-35B5-411A-A03A-47DD3381F8DD}"/>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7" name="正方形/長方形 6">
          <a:extLst>
            <a:ext uri="{FF2B5EF4-FFF2-40B4-BE49-F238E27FC236}">
              <a16:creationId xmlns:a16="http://schemas.microsoft.com/office/drawing/2014/main" id="{0E76D3E8-A406-4CBD-A961-AC5AC9DF636A}"/>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8" name="正方形/長方形 7">
          <a:extLst>
            <a:ext uri="{FF2B5EF4-FFF2-40B4-BE49-F238E27FC236}">
              <a16:creationId xmlns:a16="http://schemas.microsoft.com/office/drawing/2014/main" id="{DE25694E-236F-461E-857B-53BDF709EF67}"/>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右記の</a:t>
          </a:r>
          <a:r>
            <a:rPr lang="ja-JP" altLang="en-US" sz="1100" b="1" u="sng">
              <a:solidFill>
                <a:schemeClr val="tx1"/>
              </a:solidFill>
              <a:effectLst/>
            </a:rPr>
            <a:t>単位表から単位の追加、変更</a:t>
          </a:r>
          <a:r>
            <a:rPr lang="ja-JP" altLang="en-US" sz="1100">
              <a:solidFill>
                <a:schemeClr val="tx1"/>
              </a:solidFill>
              <a:effectLst/>
            </a:rPr>
            <a:t>をお願いいたします。</a:t>
          </a:r>
          <a:endParaRPr lang="en-US" altLang="ja-JP" sz="1100">
            <a:solidFill>
              <a:schemeClr val="tx1"/>
            </a:solidFill>
            <a:effectLst/>
          </a:endParaRPr>
        </a:p>
        <a:p>
          <a:r>
            <a:rPr lang="ja-JP" altLang="en-US" sz="1100">
              <a:solidFill>
                <a:schemeClr val="tx1"/>
              </a:solidFill>
              <a:effectLst/>
            </a:rPr>
            <a:t>表の内容は必要に応じてご自由に編集してください。</a:t>
          </a: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1" name="正方形/長方形 10">
          <a:extLst>
            <a:ext uri="{FF2B5EF4-FFF2-40B4-BE49-F238E27FC236}">
              <a16:creationId xmlns:a16="http://schemas.microsoft.com/office/drawing/2014/main" id="{975B6868-60E3-495F-9E4F-43D667795E80}"/>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2" name="正方形/長方形 11">
          <a:extLst>
            <a:ext uri="{FF2B5EF4-FFF2-40B4-BE49-F238E27FC236}">
              <a16:creationId xmlns:a16="http://schemas.microsoft.com/office/drawing/2014/main" id="{EE7F7A70-3542-4F3E-B930-B1A132D09A9A}"/>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50</xdr:col>
      <xdr:colOff>1</xdr:colOff>
      <xdr:row>0</xdr:row>
      <xdr:rowOff>314324</xdr:rowOff>
    </xdr:from>
    <xdr:to>
      <xdr:col>59</xdr:col>
      <xdr:colOff>228601</xdr:colOff>
      <xdr:row>5</xdr:row>
      <xdr:rowOff>133349</xdr:rowOff>
    </xdr:to>
    <xdr:sp macro="" textlink="">
      <xdr:nvSpPr>
        <xdr:cNvPr id="3" name="正方形/長方形 2">
          <a:extLst>
            <a:ext uri="{FF2B5EF4-FFF2-40B4-BE49-F238E27FC236}">
              <a16:creationId xmlns:a16="http://schemas.microsoft.com/office/drawing/2014/main" id="{3CF5EA5E-34A9-4F9B-9BBF-94BA5AF5A4EB}"/>
            </a:ext>
          </a:extLst>
        </xdr:cNvPr>
        <xdr:cNvSpPr/>
      </xdr:nvSpPr>
      <xdr:spPr>
        <a:xfrm>
          <a:off x="11582401" y="314324"/>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0</xdr:rowOff>
    </xdr:from>
    <xdr:to>
      <xdr:col>59</xdr:col>
      <xdr:colOff>228601</xdr:colOff>
      <xdr:row>7</xdr:row>
      <xdr:rowOff>295275</xdr:rowOff>
    </xdr:to>
    <xdr:sp macro="" textlink="">
      <xdr:nvSpPr>
        <xdr:cNvPr id="4" name="正方形/長方形 3">
          <a:extLst>
            <a:ext uri="{FF2B5EF4-FFF2-40B4-BE49-F238E27FC236}">
              <a16:creationId xmlns:a16="http://schemas.microsoft.com/office/drawing/2014/main" id="{9BEEC735-7431-42A5-8409-E94267C6472A}"/>
            </a:ext>
          </a:extLst>
        </xdr:cNvPr>
        <xdr:cNvSpPr/>
      </xdr:nvSpPr>
      <xdr:spPr>
        <a:xfrm>
          <a:off x="11582401"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180974</xdr:rowOff>
    </xdr:from>
    <xdr:to>
      <xdr:col>59</xdr:col>
      <xdr:colOff>247650</xdr:colOff>
      <xdr:row>15</xdr:row>
      <xdr:rowOff>104773</xdr:rowOff>
    </xdr:to>
    <xdr:sp macro="" textlink="">
      <xdr:nvSpPr>
        <xdr:cNvPr id="6" name="正方形/長方形 5">
          <a:extLst>
            <a:ext uri="{FF2B5EF4-FFF2-40B4-BE49-F238E27FC236}">
              <a16:creationId xmlns:a16="http://schemas.microsoft.com/office/drawing/2014/main" id="{439099CA-3830-43C1-8F3C-172280C38FD2}"/>
            </a:ext>
          </a:extLst>
        </xdr:cNvPr>
        <xdr:cNvSpPr/>
      </xdr:nvSpPr>
      <xdr:spPr>
        <a:xfrm>
          <a:off x="11582400" y="3790949"/>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180974</xdr:rowOff>
    </xdr:from>
    <xdr:to>
      <xdr:col>59</xdr:col>
      <xdr:colOff>228601</xdr:colOff>
      <xdr:row>11</xdr:row>
      <xdr:rowOff>285749</xdr:rowOff>
    </xdr:to>
    <xdr:sp macro="" textlink="">
      <xdr:nvSpPr>
        <xdr:cNvPr id="8" name="正方形/長方形 7">
          <a:extLst>
            <a:ext uri="{FF2B5EF4-FFF2-40B4-BE49-F238E27FC236}">
              <a16:creationId xmlns:a16="http://schemas.microsoft.com/office/drawing/2014/main" id="{134695C2-7C56-4B1E-A0D8-BDAA1757A7A0}"/>
            </a:ext>
          </a:extLst>
        </xdr:cNvPr>
        <xdr:cNvSpPr/>
      </xdr:nvSpPr>
      <xdr:spPr>
        <a:xfrm>
          <a:off x="11582400" y="2533649"/>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9" name="正方形/長方形 8">
          <a:extLst>
            <a:ext uri="{FF2B5EF4-FFF2-40B4-BE49-F238E27FC236}">
              <a16:creationId xmlns:a16="http://schemas.microsoft.com/office/drawing/2014/main" id="{04DCF241-91CD-4446-ACC3-ACAE3EE8AD9A}"/>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明細のページを追加する場合はシートをコピーして</a:t>
          </a:r>
        </a:p>
        <a:p>
          <a:r>
            <a:rPr kumimoji="1" lang="ja-JP" altLang="en-US" sz="1100" b="0">
              <a:solidFill>
                <a:sysClr val="windowText" lastClr="000000"/>
              </a:solidFill>
              <a:effectLst/>
              <a:latin typeface="+mn-lt"/>
              <a:ea typeface="+mn-ea"/>
              <a:cs typeface="+mn-cs"/>
            </a:rPr>
            <a:t>入力欄の頭に前頁合計を入力してください（記入例参照）。</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51</xdr:col>
      <xdr:colOff>19050</xdr:colOff>
      <xdr:row>8</xdr:row>
      <xdr:rowOff>152400</xdr:rowOff>
    </xdr:from>
    <xdr:to>
      <xdr:col>60</xdr:col>
      <xdr:colOff>180975</xdr:colOff>
      <xdr:row>12</xdr:row>
      <xdr:rowOff>276224</xdr:rowOff>
    </xdr:to>
    <xdr:sp macro="" textlink="">
      <xdr:nvSpPr>
        <xdr:cNvPr id="7" name="正方形/長方形 6">
          <a:extLst>
            <a:ext uri="{FF2B5EF4-FFF2-40B4-BE49-F238E27FC236}">
              <a16:creationId xmlns:a16="http://schemas.microsoft.com/office/drawing/2014/main" id="{93A5F924-607B-40DD-8B33-2E7D54E7D0E3}"/>
            </a:ext>
          </a:extLst>
        </xdr:cNvPr>
        <xdr:cNvSpPr/>
      </xdr:nvSpPr>
      <xdr:spPr>
        <a:xfrm>
          <a:off x="11601450" y="2505075"/>
          <a:ext cx="4086225" cy="134302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tx1"/>
              </a:solidFill>
              <a:effectLst/>
              <a:latin typeface="+mn-lt"/>
              <a:ea typeface="+mn-ea"/>
              <a:cs typeface="+mn-cs"/>
            </a:rPr>
            <a:t>請求明細が多い場合は、</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と記入（</a:t>
          </a:r>
          <a:r>
            <a:rPr kumimoji="1" lang="ja-JP" altLang="ja-JP" sz="1100" b="1">
              <a:solidFill>
                <a:schemeClr val="tx1"/>
              </a:solidFill>
              <a:effectLst/>
              <a:latin typeface="+mn-lt"/>
              <a:ea typeface="+mn-ea"/>
              <a:cs typeface="+mn-cs"/>
            </a:rPr>
            <a:t>別紙請求明細を添付</a:t>
          </a:r>
          <a:r>
            <a:rPr kumimoji="1" lang="ja-JP" altLang="ja-JP" sz="1100">
              <a:solidFill>
                <a:schemeClr val="tx1"/>
              </a:solidFill>
              <a:effectLst/>
              <a:latin typeface="+mn-lt"/>
              <a:ea typeface="+mn-ea"/>
              <a:cs typeface="+mn-cs"/>
            </a:rPr>
            <a:t>）してください。</a:t>
          </a:r>
          <a:endParaRPr lang="ja-JP" altLang="ja-JP" sz="1400">
            <a:solidFill>
              <a:schemeClr val="tx1"/>
            </a:solidFill>
            <a:effectLst/>
          </a:endParaRPr>
        </a:p>
        <a:p>
          <a:r>
            <a:rPr kumimoji="1" lang="ja-JP" altLang="ja-JP" sz="1100">
              <a:solidFill>
                <a:schemeClr val="tx1"/>
              </a:solidFill>
              <a:effectLst/>
              <a:latin typeface="+mn-lt"/>
              <a:ea typeface="+mn-ea"/>
              <a:cs typeface="+mn-cs"/>
            </a:rPr>
            <a:t>請求明細については、</a:t>
          </a:r>
          <a:r>
            <a:rPr kumimoji="1" lang="ja-JP" altLang="ja-JP" sz="1100" b="1" u="sng">
              <a:solidFill>
                <a:schemeClr val="tx1"/>
              </a:solidFill>
              <a:effectLst/>
              <a:latin typeface="+mn-lt"/>
              <a:ea typeface="+mn-ea"/>
              <a:cs typeface="+mn-cs"/>
            </a:rPr>
            <a:t>指定請求明細書（乙）もしくは、</a:t>
          </a:r>
          <a:endParaRPr kumimoji="1" lang="en-US" altLang="ja-JP" sz="1100" b="1" u="sng">
            <a:solidFill>
              <a:schemeClr val="tx1"/>
            </a:solidFill>
            <a:effectLst/>
            <a:latin typeface="+mn-lt"/>
            <a:ea typeface="+mn-ea"/>
            <a:cs typeface="+mn-cs"/>
          </a:endParaRPr>
        </a:p>
        <a:p>
          <a:r>
            <a:rPr kumimoji="1" lang="ja-JP" altLang="en-US" sz="1100" b="1" u="sng">
              <a:solidFill>
                <a:schemeClr val="tx1"/>
              </a:solidFill>
              <a:effectLst/>
              <a:latin typeface="+mn-lt"/>
              <a:ea typeface="+mn-ea"/>
              <a:cs typeface="+mn-cs"/>
            </a:rPr>
            <a:t>貴社</a:t>
          </a:r>
          <a:r>
            <a:rPr kumimoji="1" lang="ja-JP" altLang="ja-JP" sz="1100" b="1" u="sng">
              <a:solidFill>
                <a:schemeClr val="tx1"/>
              </a:solidFill>
              <a:effectLst/>
              <a:latin typeface="+mn-lt"/>
              <a:ea typeface="+mn-ea"/>
              <a:cs typeface="+mn-cs"/>
            </a:rPr>
            <a:t>の所定の明細書でも結構です</a:t>
          </a:r>
          <a:r>
            <a:rPr kumimoji="1" lang="ja-JP" altLang="ja-JP" sz="1100" u="sng">
              <a:solidFill>
                <a:schemeClr val="tx1"/>
              </a:solidFill>
              <a:effectLst/>
              <a:latin typeface="+mn-lt"/>
              <a:ea typeface="+mn-ea"/>
              <a:cs typeface="+mn-cs"/>
            </a:rPr>
            <a:t>。</a:t>
          </a:r>
          <a:endParaRPr lang="ja-JP" altLang="ja-JP" sz="1400" u="sng">
            <a:solidFill>
              <a:schemeClr val="tx1"/>
            </a:solidFill>
            <a:effectLst/>
          </a:endParaRPr>
        </a:p>
        <a:p>
          <a:r>
            <a:rPr kumimoji="1" lang="ja-JP" altLang="en-US" sz="1100">
              <a:solidFill>
                <a:schemeClr val="tx1"/>
              </a:solidFill>
              <a:effectLst/>
              <a:latin typeface="+mn-lt"/>
              <a:ea typeface="+mn-ea"/>
              <a:cs typeface="+mn-cs"/>
            </a:rPr>
            <a:t>甲だけ</a:t>
          </a:r>
          <a:r>
            <a:rPr kumimoji="1" lang="ja-JP" altLang="ja-JP" sz="1100">
              <a:solidFill>
                <a:schemeClr val="tx1"/>
              </a:solidFill>
              <a:effectLst/>
              <a:latin typeface="+mn-lt"/>
              <a:ea typeface="+mn-ea"/>
              <a:cs typeface="+mn-cs"/>
            </a:rPr>
            <a:t>で足りる場合は、</a:t>
          </a:r>
          <a:r>
            <a:rPr kumimoji="1" lang="ja-JP" altLang="en-US" sz="1100">
              <a:solidFill>
                <a:schemeClr val="tx1"/>
              </a:solidFill>
              <a:effectLst/>
              <a:latin typeface="+mn-lt"/>
              <a:ea typeface="+mn-ea"/>
              <a:cs typeface="+mn-cs"/>
            </a:rPr>
            <a:t>甲</a:t>
          </a:r>
          <a:r>
            <a:rPr kumimoji="1" lang="ja-JP" altLang="ja-JP" sz="1100">
              <a:solidFill>
                <a:schemeClr val="tx1"/>
              </a:solidFill>
              <a:effectLst/>
              <a:latin typeface="+mn-lt"/>
              <a:ea typeface="+mn-ea"/>
              <a:cs typeface="+mn-cs"/>
            </a:rPr>
            <a:t>に明細を記入してしてください。</a:t>
          </a:r>
          <a:endParaRPr lang="ja-JP" altLang="ja-JP" sz="1400">
            <a:solidFill>
              <a:schemeClr val="tx1"/>
            </a:solidFill>
            <a:effectLst/>
          </a:endParaRPr>
        </a:p>
      </xdr:txBody>
    </xdr:sp>
    <xdr:clientData/>
  </xdr:twoCellAnchor>
  <xdr:twoCellAnchor>
    <xdr:from>
      <xdr:col>51</xdr:col>
      <xdr:colOff>19050</xdr:colOff>
      <xdr:row>6</xdr:row>
      <xdr:rowOff>0</xdr:rowOff>
    </xdr:from>
    <xdr:to>
      <xdr:col>60</xdr:col>
      <xdr:colOff>180975</xdr:colOff>
      <xdr:row>7</xdr:row>
      <xdr:rowOff>295275</xdr:rowOff>
    </xdr:to>
    <xdr:sp macro="" textlink="">
      <xdr:nvSpPr>
        <xdr:cNvPr id="8" name="正方形/長方形 7">
          <a:extLst>
            <a:ext uri="{FF2B5EF4-FFF2-40B4-BE49-F238E27FC236}">
              <a16:creationId xmlns:a16="http://schemas.microsoft.com/office/drawing/2014/main" id="{1D4B52A8-024F-4BD3-B3C8-96587A63950F}"/>
            </a:ext>
          </a:extLst>
        </xdr:cNvPr>
        <xdr:cNvSpPr/>
      </xdr:nvSpPr>
      <xdr:spPr>
        <a:xfrm>
          <a:off x="11601450" y="1724025"/>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51</xdr:col>
      <xdr:colOff>0</xdr:colOff>
      <xdr:row>13</xdr:row>
      <xdr:rowOff>152399</xdr:rowOff>
    </xdr:from>
    <xdr:to>
      <xdr:col>60</xdr:col>
      <xdr:colOff>161926</xdr:colOff>
      <xdr:row>16</xdr:row>
      <xdr:rowOff>285749</xdr:rowOff>
    </xdr:to>
    <xdr:sp macro="" textlink="">
      <xdr:nvSpPr>
        <xdr:cNvPr id="9" name="正方形/長方形 8">
          <a:extLst>
            <a:ext uri="{FF2B5EF4-FFF2-40B4-BE49-F238E27FC236}">
              <a16:creationId xmlns:a16="http://schemas.microsoft.com/office/drawing/2014/main" id="{DBD13102-99EA-45C6-BC94-BCC280B67E87}"/>
            </a:ext>
          </a:extLst>
        </xdr:cNvPr>
        <xdr:cNvSpPr/>
      </xdr:nvSpPr>
      <xdr:spPr>
        <a:xfrm>
          <a:off x="11582400" y="4010024"/>
          <a:ext cx="4086226" cy="990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明細の単位は弊社で一通り設定させていただいています。</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お求めの単位が無かった場合はお手数ですが、</a:t>
          </a:r>
          <a:endParaRPr lang="ja-JP" altLang="ja-JP">
            <a:effectLst/>
          </a:endParaRPr>
        </a:p>
        <a:p>
          <a:pPr marL="0" indent="0">
            <a:spcBef>
              <a:spcPts val="0"/>
            </a:spcBef>
            <a:spcAft>
              <a:spcPts val="0"/>
            </a:spcAft>
          </a:pPr>
          <a:r>
            <a:rPr lang="ja-JP" altLang="ja-JP" sz="1100">
              <a:solidFill>
                <a:srgbClr val="000000"/>
              </a:solidFill>
              <a:effectLst/>
              <a:latin typeface="Calibri" panose="020F0502020204030204" pitchFamily="34" charset="0"/>
              <a:ea typeface="+mn-ea"/>
              <a:cs typeface="+mn-cs"/>
            </a:rPr>
            <a:t>請求書１（甲）のシート</a:t>
          </a:r>
          <a:r>
            <a:rPr lang="ja-JP" altLang="en-US" sz="1100">
              <a:solidFill>
                <a:srgbClr val="000000"/>
              </a:solidFill>
              <a:effectLst/>
              <a:latin typeface="Calibri" panose="020F0502020204030204" pitchFamily="34" charset="0"/>
              <a:ea typeface="+mn-ea"/>
              <a:cs typeface="+mn-cs"/>
            </a:rPr>
            <a:t>枠外右部</a:t>
          </a:r>
          <a:r>
            <a:rPr lang="ja-JP" altLang="ja-JP" sz="1100">
              <a:solidFill>
                <a:srgbClr val="000000"/>
              </a:solidFill>
              <a:effectLst/>
              <a:latin typeface="Calibri" panose="020F0502020204030204" pitchFamily="34" charset="0"/>
              <a:ea typeface="+mn-ea"/>
              <a:cs typeface="+mn-cs"/>
            </a:rPr>
            <a:t>に掲載の</a:t>
          </a:r>
          <a:endParaRPr lang="ja-JP" altLang="ja-JP">
            <a:effectLst/>
          </a:endParaRPr>
        </a:p>
        <a:p>
          <a:pPr marL="0" indent="0">
            <a:spcBef>
              <a:spcPts val="0"/>
            </a:spcBef>
            <a:spcAft>
              <a:spcPts val="0"/>
            </a:spcAft>
          </a:pPr>
          <a:r>
            <a:rPr lang="ja-JP" altLang="ja-JP" sz="1100" b="1" u="sng">
              <a:solidFill>
                <a:srgbClr val="000000"/>
              </a:solidFill>
              <a:effectLst/>
              <a:latin typeface="Calibri" panose="020F0502020204030204" pitchFamily="34" charset="0"/>
              <a:ea typeface="+mn-ea"/>
              <a:cs typeface="+mn-cs"/>
            </a:rPr>
            <a:t>単位表から単位の追加、変更</a:t>
          </a:r>
          <a:r>
            <a:rPr lang="ja-JP" altLang="ja-JP" sz="1100">
              <a:solidFill>
                <a:srgbClr val="000000"/>
              </a:solidFill>
              <a:effectLst/>
              <a:latin typeface="Calibri" panose="020F0502020204030204" pitchFamily="34" charset="0"/>
              <a:ea typeface="+mn-ea"/>
              <a:cs typeface="+mn-cs"/>
            </a:rPr>
            <a:t>をお願いいたします。</a:t>
          </a:r>
          <a:endParaRPr lang="ja-JP" altLang="ja-JP">
            <a:effectLst/>
          </a:endParaRPr>
        </a:p>
      </xdr:txBody>
    </xdr:sp>
    <xdr:clientData/>
  </xdr:twoCellAnchor>
  <xdr:twoCellAnchor>
    <xdr:from>
      <xdr:col>51</xdr:col>
      <xdr:colOff>0</xdr:colOff>
      <xdr:row>17</xdr:row>
      <xdr:rowOff>152399</xdr:rowOff>
    </xdr:from>
    <xdr:to>
      <xdr:col>60</xdr:col>
      <xdr:colOff>180975</xdr:colOff>
      <xdr:row>21</xdr:row>
      <xdr:rowOff>9523</xdr:rowOff>
    </xdr:to>
    <xdr:sp macro="" textlink="">
      <xdr:nvSpPr>
        <xdr:cNvPr id="10" name="正方形/長方形 9">
          <a:extLst>
            <a:ext uri="{FF2B5EF4-FFF2-40B4-BE49-F238E27FC236}">
              <a16:creationId xmlns:a16="http://schemas.microsoft.com/office/drawing/2014/main" id="{14AFAE21-586E-4596-8281-BE7760909840}"/>
            </a:ext>
          </a:extLst>
        </xdr:cNvPr>
        <xdr:cNvSpPr/>
      </xdr:nvSpPr>
      <xdr:spPr>
        <a:xfrm>
          <a:off x="11582400" y="5153024"/>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51</xdr:col>
      <xdr:colOff>0</xdr:colOff>
      <xdr:row>1</xdr:row>
      <xdr:rowOff>0</xdr:rowOff>
    </xdr:from>
    <xdr:to>
      <xdr:col>60</xdr:col>
      <xdr:colOff>161925</xdr:colOff>
      <xdr:row>5</xdr:row>
      <xdr:rowOff>133350</xdr:rowOff>
    </xdr:to>
    <xdr:sp macro="" textlink="">
      <xdr:nvSpPr>
        <xdr:cNvPr id="11" name="正方形/長方形 10">
          <a:extLst>
            <a:ext uri="{FF2B5EF4-FFF2-40B4-BE49-F238E27FC236}">
              <a16:creationId xmlns:a16="http://schemas.microsoft.com/office/drawing/2014/main" id="{BFE0A39F-BDA8-453C-8187-8C407BBE8B31}"/>
            </a:ext>
          </a:extLst>
        </xdr:cNvPr>
        <xdr:cNvSpPr/>
      </xdr:nvSpPr>
      <xdr:spPr>
        <a:xfrm>
          <a:off x="11582400"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50</xdr:col>
      <xdr:colOff>1</xdr:colOff>
      <xdr:row>1</xdr:row>
      <xdr:rowOff>0</xdr:rowOff>
    </xdr:from>
    <xdr:to>
      <xdr:col>59</xdr:col>
      <xdr:colOff>228601</xdr:colOff>
      <xdr:row>5</xdr:row>
      <xdr:rowOff>133350</xdr:rowOff>
    </xdr:to>
    <xdr:sp macro="" textlink="">
      <xdr:nvSpPr>
        <xdr:cNvPr id="10" name="正方形/長方形 9">
          <a:extLst>
            <a:ext uri="{FF2B5EF4-FFF2-40B4-BE49-F238E27FC236}">
              <a16:creationId xmlns:a16="http://schemas.microsoft.com/office/drawing/2014/main" id="{0B6ED019-E816-4887-A069-ED492A3C9C6B}"/>
            </a:ext>
          </a:extLst>
        </xdr:cNvPr>
        <xdr:cNvSpPr/>
      </xdr:nvSpPr>
      <xdr:spPr>
        <a:xfrm>
          <a:off x="11582401" y="314325"/>
          <a:ext cx="4086225" cy="122872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b="1">
              <a:solidFill>
                <a:srgbClr val="00B050"/>
              </a:solidFill>
            </a:rPr>
            <a:t>1</a:t>
          </a:r>
          <a:r>
            <a:rPr kumimoji="1" lang="ja-JP" altLang="en-US" sz="1400" b="1">
              <a:solidFill>
                <a:srgbClr val="00B050"/>
              </a:solidFill>
            </a:rPr>
            <a:t>ページ目は貴社の控え</a:t>
          </a:r>
          <a:r>
            <a:rPr kumimoji="1" lang="ja-JP" altLang="en-US" sz="1400">
              <a:solidFill>
                <a:schemeClr val="tx1"/>
              </a:solidFill>
            </a:rPr>
            <a:t>です。</a:t>
          </a:r>
          <a:endParaRPr kumimoji="1" lang="en-US" altLang="ja-JP" sz="1400">
            <a:solidFill>
              <a:schemeClr val="tx1"/>
            </a:solidFill>
          </a:endParaRPr>
        </a:p>
        <a:p>
          <a:pPr algn="l"/>
          <a:r>
            <a:rPr kumimoji="1" lang="ja-JP" altLang="en-US" sz="1400">
              <a:solidFill>
                <a:schemeClr val="tx1"/>
              </a:solidFill>
            </a:rPr>
            <a:t>弊社には</a:t>
          </a:r>
          <a:r>
            <a:rPr kumimoji="1" lang="ja-JP" altLang="en-US" sz="1400" b="1">
              <a:solidFill>
                <a:schemeClr val="tx1"/>
              </a:solidFill>
            </a:rPr>
            <a:t>請求書総括</a:t>
          </a:r>
          <a:r>
            <a:rPr kumimoji="1" lang="ja-JP" altLang="en-US" sz="1400">
              <a:solidFill>
                <a:schemeClr val="tx1"/>
              </a:solidFill>
            </a:rPr>
            <a:t>と</a:t>
          </a:r>
          <a:endParaRPr kumimoji="1" lang="en-US" altLang="ja-JP" sz="1400">
            <a:solidFill>
              <a:schemeClr val="tx1"/>
            </a:solidFill>
          </a:endParaRPr>
        </a:p>
        <a:p>
          <a:pPr algn="l"/>
          <a:r>
            <a:rPr kumimoji="1" lang="ja-JP" altLang="en-US" sz="1400" b="1">
              <a:solidFill>
                <a:srgbClr val="FF0000"/>
              </a:solidFill>
            </a:rPr>
            <a:t>赤の本社控（</a:t>
          </a:r>
          <a:r>
            <a:rPr kumimoji="1" lang="en-US" altLang="ja-JP" sz="1400" b="1">
              <a:solidFill>
                <a:srgbClr val="FF0000"/>
              </a:solidFill>
            </a:rPr>
            <a:t>2</a:t>
          </a:r>
          <a:r>
            <a:rPr kumimoji="1" lang="ja-JP" altLang="en-US" sz="1400" b="1">
              <a:solidFill>
                <a:srgbClr val="FF0000"/>
              </a:solidFill>
            </a:rPr>
            <a:t>ページ目）</a:t>
          </a:r>
          <a:r>
            <a:rPr kumimoji="1" lang="ja-JP" altLang="en-US" sz="1400" b="0">
              <a:solidFill>
                <a:schemeClr val="tx1"/>
              </a:solidFill>
            </a:rPr>
            <a:t>、</a:t>
          </a:r>
        </a:p>
        <a:p>
          <a:pPr algn="l"/>
          <a:r>
            <a:rPr kumimoji="1" lang="ja-JP" altLang="en-US" sz="1400" b="1">
              <a:solidFill>
                <a:srgbClr val="0070C0"/>
              </a:solidFill>
            </a:rPr>
            <a:t>青の作業所控（</a:t>
          </a:r>
          <a:r>
            <a:rPr kumimoji="1" lang="en-US" altLang="ja-JP" sz="1400" b="1">
              <a:solidFill>
                <a:srgbClr val="0070C0"/>
              </a:solidFill>
            </a:rPr>
            <a:t>3</a:t>
          </a:r>
          <a:r>
            <a:rPr kumimoji="1" lang="ja-JP" altLang="en-US" sz="1400" b="1">
              <a:solidFill>
                <a:srgbClr val="0070C0"/>
              </a:solidFill>
            </a:rPr>
            <a:t>ページ目）</a:t>
          </a:r>
          <a:r>
            <a:rPr kumimoji="1" lang="ja-JP" altLang="en-US" sz="1400">
              <a:solidFill>
                <a:schemeClr val="tx1"/>
              </a:solidFill>
            </a:rPr>
            <a:t>を提出してください。</a:t>
          </a:r>
        </a:p>
      </xdr:txBody>
    </xdr:sp>
    <xdr:clientData/>
  </xdr:twoCellAnchor>
  <xdr:twoCellAnchor>
    <xdr:from>
      <xdr:col>50</xdr:col>
      <xdr:colOff>1</xdr:colOff>
      <xdr:row>6</xdr:row>
      <xdr:rowOff>1</xdr:rowOff>
    </xdr:from>
    <xdr:to>
      <xdr:col>59</xdr:col>
      <xdr:colOff>228601</xdr:colOff>
      <xdr:row>7</xdr:row>
      <xdr:rowOff>295276</xdr:rowOff>
    </xdr:to>
    <xdr:sp macro="" textlink="">
      <xdr:nvSpPr>
        <xdr:cNvPr id="11" name="正方形/長方形 10">
          <a:extLst>
            <a:ext uri="{FF2B5EF4-FFF2-40B4-BE49-F238E27FC236}">
              <a16:creationId xmlns:a16="http://schemas.microsoft.com/office/drawing/2014/main" id="{AB469D23-B5CF-4850-8BEF-0B684DB26401}"/>
            </a:ext>
          </a:extLst>
        </xdr:cNvPr>
        <xdr:cNvSpPr/>
      </xdr:nvSpPr>
      <xdr:spPr>
        <a:xfrm>
          <a:off x="11582401" y="1724026"/>
          <a:ext cx="4086225" cy="609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B050"/>
              </a:solidFill>
            </a:rPr>
            <a:t>1</a:t>
          </a:r>
          <a:r>
            <a:rPr kumimoji="1" lang="ja-JP" altLang="en-US" sz="1100" b="1">
              <a:solidFill>
                <a:srgbClr val="00B050"/>
              </a:solidFill>
            </a:rPr>
            <a:t>ページ目</a:t>
          </a:r>
          <a:r>
            <a:rPr kumimoji="1" lang="ja-JP" altLang="en-US" sz="1100">
              <a:solidFill>
                <a:schemeClr val="tx1"/>
              </a:solidFill>
            </a:rPr>
            <a:t>の内容が</a:t>
          </a:r>
          <a:r>
            <a:rPr kumimoji="1" lang="ja-JP" altLang="en-US" sz="1100" b="1">
              <a:solidFill>
                <a:srgbClr val="FF0000"/>
              </a:solidFill>
            </a:rPr>
            <a:t>本社控</a:t>
          </a:r>
          <a:r>
            <a:rPr kumimoji="1" lang="ja-JP" altLang="en-US" sz="1100">
              <a:solidFill>
                <a:schemeClr val="tx1"/>
              </a:solidFill>
            </a:rPr>
            <a:t>、</a:t>
          </a:r>
          <a:r>
            <a:rPr kumimoji="1" lang="ja-JP" altLang="en-US" sz="1100" b="1">
              <a:solidFill>
                <a:srgbClr val="0070C0"/>
              </a:solidFill>
            </a:rPr>
            <a:t>作業所控</a:t>
          </a:r>
          <a:r>
            <a:rPr kumimoji="1" lang="ja-JP" altLang="en-US" sz="1100">
              <a:solidFill>
                <a:schemeClr val="tx1"/>
              </a:solidFill>
            </a:rPr>
            <a:t>に自動で転記される</a:t>
          </a:r>
          <a:endParaRPr kumimoji="1" lang="en-US" altLang="ja-JP" sz="1100">
            <a:solidFill>
              <a:schemeClr val="tx1"/>
            </a:solidFill>
          </a:endParaRPr>
        </a:p>
        <a:p>
          <a:pPr algn="l"/>
          <a:r>
            <a:rPr kumimoji="1" lang="ja-JP" altLang="en-US" sz="1100">
              <a:solidFill>
                <a:schemeClr val="tx1"/>
              </a:solidFill>
            </a:rPr>
            <a:t>ようになっていますので、</a:t>
          </a:r>
          <a:r>
            <a:rPr kumimoji="1" lang="en-US" altLang="ja-JP" sz="1100" b="1" u="sng">
              <a:solidFill>
                <a:schemeClr val="tx1"/>
              </a:solidFill>
            </a:rPr>
            <a:t>1</a:t>
          </a:r>
          <a:r>
            <a:rPr kumimoji="1" lang="ja-JP" altLang="en-US" sz="1100" b="1" u="sng">
              <a:solidFill>
                <a:schemeClr val="tx1"/>
              </a:solidFill>
            </a:rPr>
            <a:t>ページ目にのみ入力してください。</a:t>
          </a:r>
        </a:p>
      </xdr:txBody>
    </xdr:sp>
    <xdr:clientData/>
  </xdr:twoCellAnchor>
  <xdr:twoCellAnchor>
    <xdr:from>
      <xdr:col>50</xdr:col>
      <xdr:colOff>0</xdr:colOff>
      <xdr:row>12</xdr:row>
      <xdr:rowOff>180975</xdr:rowOff>
    </xdr:from>
    <xdr:to>
      <xdr:col>59</xdr:col>
      <xdr:colOff>247650</xdr:colOff>
      <xdr:row>15</xdr:row>
      <xdr:rowOff>104774</xdr:rowOff>
    </xdr:to>
    <xdr:sp macro="" textlink="">
      <xdr:nvSpPr>
        <xdr:cNvPr id="12" name="正方形/長方形 11">
          <a:extLst>
            <a:ext uri="{FF2B5EF4-FFF2-40B4-BE49-F238E27FC236}">
              <a16:creationId xmlns:a16="http://schemas.microsoft.com/office/drawing/2014/main" id="{98D9D794-F429-4108-A208-7A9F251E4A55}"/>
            </a:ext>
          </a:extLst>
        </xdr:cNvPr>
        <xdr:cNvSpPr/>
      </xdr:nvSpPr>
      <xdr:spPr>
        <a:xfrm>
          <a:off x="11582400" y="3790950"/>
          <a:ext cx="4105275" cy="866774"/>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計算式を誤って削除するのを防ぐために</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手入力以外の箇所をロックしています。</a:t>
          </a:r>
        </a:p>
        <a:p>
          <a:r>
            <a:rPr kumimoji="1" lang="ja-JP" altLang="en-US" sz="1100" b="0">
              <a:solidFill>
                <a:sysClr val="windowText" lastClr="000000"/>
              </a:solidFill>
              <a:effectLst/>
              <a:latin typeface="+mn-lt"/>
              <a:ea typeface="+mn-ea"/>
              <a:cs typeface="+mn-cs"/>
            </a:rPr>
            <a:t>書式等の編集をする際は、</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上部「校閲」タブの「シート保護の解除」を選択してください。</a:t>
          </a:r>
        </a:p>
      </xdr:txBody>
    </xdr:sp>
    <xdr:clientData/>
  </xdr:twoCellAnchor>
  <xdr:twoCellAnchor>
    <xdr:from>
      <xdr:col>50</xdr:col>
      <xdr:colOff>0</xdr:colOff>
      <xdr:row>8</xdr:row>
      <xdr:rowOff>180975</xdr:rowOff>
    </xdr:from>
    <xdr:to>
      <xdr:col>59</xdr:col>
      <xdr:colOff>228601</xdr:colOff>
      <xdr:row>11</xdr:row>
      <xdr:rowOff>285750</xdr:rowOff>
    </xdr:to>
    <xdr:sp macro="" textlink="">
      <xdr:nvSpPr>
        <xdr:cNvPr id="13" name="正方形/長方形 12">
          <a:extLst>
            <a:ext uri="{FF2B5EF4-FFF2-40B4-BE49-F238E27FC236}">
              <a16:creationId xmlns:a16="http://schemas.microsoft.com/office/drawing/2014/main" id="{42D7BB03-ADF8-424B-9E49-1F72B2B33E82}"/>
            </a:ext>
          </a:extLst>
        </xdr:cNvPr>
        <xdr:cNvSpPr/>
      </xdr:nvSpPr>
      <xdr:spPr>
        <a:xfrm>
          <a:off x="11582400" y="2533650"/>
          <a:ext cx="4086226" cy="10477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100">
              <a:solidFill>
                <a:schemeClr val="tx1"/>
              </a:solidFill>
              <a:effectLst/>
            </a:rPr>
            <a:t>明細の単位は弊社で一通り設定させていただいています。</a:t>
          </a:r>
        </a:p>
        <a:p>
          <a:r>
            <a:rPr lang="ja-JP" altLang="en-US" sz="1100">
              <a:solidFill>
                <a:schemeClr val="tx1"/>
              </a:solidFill>
              <a:effectLst/>
            </a:rPr>
            <a:t>お求めの単位が無かった場合はお手数ですが、</a:t>
          </a:r>
          <a:endParaRPr lang="en-US" altLang="ja-JP" sz="1100">
            <a:solidFill>
              <a:schemeClr val="tx1"/>
            </a:solidFill>
            <a:effectLst/>
          </a:endParaRPr>
        </a:p>
        <a:p>
          <a:r>
            <a:rPr lang="ja-JP" altLang="en-US" sz="1100">
              <a:solidFill>
                <a:schemeClr val="tx1"/>
              </a:solidFill>
              <a:effectLst/>
            </a:rPr>
            <a:t>請求書１（甲）のシート枠外右部に掲載の</a:t>
          </a:r>
        </a:p>
        <a:p>
          <a:r>
            <a:rPr lang="ja-JP" altLang="en-US" sz="1100" b="1" u="sng">
              <a:solidFill>
                <a:schemeClr val="tx1"/>
              </a:solidFill>
              <a:effectLst/>
            </a:rPr>
            <a:t>単位表から単位の追加、変更</a:t>
          </a:r>
          <a:r>
            <a:rPr lang="ja-JP" altLang="en-US" sz="1100">
              <a:solidFill>
                <a:schemeClr val="tx1"/>
              </a:solidFill>
              <a:effectLst/>
            </a:rPr>
            <a:t>をお願いいたします。</a:t>
          </a:r>
        </a:p>
      </xdr:txBody>
    </xdr:sp>
    <xdr:clientData/>
  </xdr:twoCellAnchor>
  <xdr:twoCellAnchor>
    <xdr:from>
      <xdr:col>50</xdr:col>
      <xdr:colOff>0</xdr:colOff>
      <xdr:row>16</xdr:row>
      <xdr:rowOff>0</xdr:rowOff>
    </xdr:from>
    <xdr:to>
      <xdr:col>59</xdr:col>
      <xdr:colOff>247650</xdr:colOff>
      <xdr:row>17</xdr:row>
      <xdr:rowOff>209550</xdr:rowOff>
    </xdr:to>
    <xdr:sp macro="" textlink="">
      <xdr:nvSpPr>
        <xdr:cNvPr id="2" name="正方形/長方形 1">
          <a:extLst>
            <a:ext uri="{FF2B5EF4-FFF2-40B4-BE49-F238E27FC236}">
              <a16:creationId xmlns:a16="http://schemas.microsoft.com/office/drawing/2014/main" id="{7943CEA1-D1B4-4569-9FFF-48293FFD4AEF}"/>
            </a:ext>
          </a:extLst>
        </xdr:cNvPr>
        <xdr:cNvSpPr/>
      </xdr:nvSpPr>
      <xdr:spPr>
        <a:xfrm>
          <a:off x="11582400" y="4867275"/>
          <a:ext cx="4105275" cy="52387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b="0">
              <a:solidFill>
                <a:sysClr val="windowText" lastClr="000000"/>
              </a:solidFill>
              <a:effectLst/>
              <a:latin typeface="+mn-lt"/>
              <a:ea typeface="+mn-ea"/>
              <a:cs typeface="+mn-cs"/>
            </a:rPr>
            <a:t>明細のページを追加する場合はシートをコピーして</a:t>
          </a:r>
          <a:endParaRPr lang="ja-JP" altLang="ja-JP">
            <a:solidFill>
              <a:sysClr val="windowText" lastClr="000000"/>
            </a:solidFill>
            <a:effectLst/>
          </a:endParaRPr>
        </a:p>
        <a:p>
          <a:r>
            <a:rPr kumimoji="1" lang="ja-JP" altLang="ja-JP" sz="1100" b="0">
              <a:solidFill>
                <a:sysClr val="windowText" lastClr="000000"/>
              </a:solidFill>
              <a:effectLst/>
              <a:latin typeface="+mn-lt"/>
              <a:ea typeface="+mn-ea"/>
              <a:cs typeface="+mn-cs"/>
            </a:rPr>
            <a:t>入力欄の頭に前頁合計を入力してください（記入例参照）。</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1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13.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14.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sheetPr>
  <dimension ref="A2:BS44"/>
  <sheetViews>
    <sheetView showGridLines="0" tabSelected="1" view="pageBreakPreview" zoomScaleNormal="100" zoomScaleSheetLayoutView="100" workbookViewId="0"/>
  </sheetViews>
  <sheetFormatPr defaultRowHeight="17.45" customHeight="1"/>
  <cols>
    <col min="1" max="93" width="1.5" style="40" customWidth="1"/>
    <col min="94" max="256" width="9" style="40"/>
    <col min="257" max="315" width="1.5" style="40" customWidth="1"/>
    <col min="316" max="316" width="9" style="40"/>
    <col min="317" max="317" width="6.375" style="40" customWidth="1"/>
    <col min="318" max="321" width="9" style="40"/>
    <col min="322" max="322" width="11.375" style="40" customWidth="1"/>
    <col min="323" max="512" width="9" style="40"/>
    <col min="513" max="571" width="1.5" style="40" customWidth="1"/>
    <col min="572" max="572" width="9" style="40"/>
    <col min="573" max="573" width="6.375" style="40" customWidth="1"/>
    <col min="574" max="577" width="9" style="40"/>
    <col min="578" max="578" width="11.375" style="40" customWidth="1"/>
    <col min="579" max="768" width="9" style="40"/>
    <col min="769" max="827" width="1.5" style="40" customWidth="1"/>
    <col min="828" max="828" width="9" style="40"/>
    <col min="829" max="829" width="6.375" style="40" customWidth="1"/>
    <col min="830" max="833" width="9" style="40"/>
    <col min="834" max="834" width="11.375" style="40" customWidth="1"/>
    <col min="835" max="1024" width="9" style="40"/>
    <col min="1025" max="1083" width="1.5" style="40" customWidth="1"/>
    <col min="1084" max="1084" width="9" style="40"/>
    <col min="1085" max="1085" width="6.375" style="40" customWidth="1"/>
    <col min="1086" max="1089" width="9" style="40"/>
    <col min="1090" max="1090" width="11.375" style="40" customWidth="1"/>
    <col min="1091" max="1280" width="9" style="40"/>
    <col min="1281" max="1339" width="1.5" style="40" customWidth="1"/>
    <col min="1340" max="1340" width="9" style="40"/>
    <col min="1341" max="1341" width="6.375" style="40" customWidth="1"/>
    <col min="1342" max="1345" width="9" style="40"/>
    <col min="1346" max="1346" width="11.375" style="40" customWidth="1"/>
    <col min="1347" max="1536" width="9" style="40"/>
    <col min="1537" max="1595" width="1.5" style="40" customWidth="1"/>
    <col min="1596" max="1596" width="9" style="40"/>
    <col min="1597" max="1597" width="6.375" style="40" customWidth="1"/>
    <col min="1598" max="1601" width="9" style="40"/>
    <col min="1602" max="1602" width="11.375" style="40" customWidth="1"/>
    <col min="1603" max="1792" width="9" style="40"/>
    <col min="1793" max="1851" width="1.5" style="40" customWidth="1"/>
    <col min="1852" max="1852" width="9" style="40"/>
    <col min="1853" max="1853" width="6.375" style="40" customWidth="1"/>
    <col min="1854" max="1857" width="9" style="40"/>
    <col min="1858" max="1858" width="11.375" style="40" customWidth="1"/>
    <col min="1859" max="2048" width="9" style="40"/>
    <col min="2049" max="2107" width="1.5" style="40" customWidth="1"/>
    <col min="2108" max="2108" width="9" style="40"/>
    <col min="2109" max="2109" width="6.375" style="40" customWidth="1"/>
    <col min="2110" max="2113" width="9" style="40"/>
    <col min="2114" max="2114" width="11.375" style="40" customWidth="1"/>
    <col min="2115" max="2304" width="9" style="40"/>
    <col min="2305" max="2363" width="1.5" style="40" customWidth="1"/>
    <col min="2364" max="2364" width="9" style="40"/>
    <col min="2365" max="2365" width="6.375" style="40" customWidth="1"/>
    <col min="2366" max="2369" width="9" style="40"/>
    <col min="2370" max="2370" width="11.375" style="40" customWidth="1"/>
    <col min="2371" max="2560" width="9" style="40"/>
    <col min="2561" max="2619" width="1.5" style="40" customWidth="1"/>
    <col min="2620" max="2620" width="9" style="40"/>
    <col min="2621" max="2621" width="6.375" style="40" customWidth="1"/>
    <col min="2622" max="2625" width="9" style="40"/>
    <col min="2626" max="2626" width="11.375" style="40" customWidth="1"/>
    <col min="2627" max="2816" width="9" style="40"/>
    <col min="2817" max="2875" width="1.5" style="40" customWidth="1"/>
    <col min="2876" max="2876" width="9" style="40"/>
    <col min="2877" max="2877" width="6.375" style="40" customWidth="1"/>
    <col min="2878" max="2881" width="9" style="40"/>
    <col min="2882" max="2882" width="11.375" style="40" customWidth="1"/>
    <col min="2883" max="3072" width="9" style="40"/>
    <col min="3073" max="3131" width="1.5" style="40" customWidth="1"/>
    <col min="3132" max="3132" width="9" style="40"/>
    <col min="3133" max="3133" width="6.375" style="40" customWidth="1"/>
    <col min="3134" max="3137" width="9" style="40"/>
    <col min="3138" max="3138" width="11.375" style="40" customWidth="1"/>
    <col min="3139" max="3328" width="9" style="40"/>
    <col min="3329" max="3387" width="1.5" style="40" customWidth="1"/>
    <col min="3388" max="3388" width="9" style="40"/>
    <col min="3389" max="3389" width="6.375" style="40" customWidth="1"/>
    <col min="3390" max="3393" width="9" style="40"/>
    <col min="3394" max="3394" width="11.375" style="40" customWidth="1"/>
    <col min="3395" max="3584" width="9" style="40"/>
    <col min="3585" max="3643" width="1.5" style="40" customWidth="1"/>
    <col min="3644" max="3644" width="9" style="40"/>
    <col min="3645" max="3645" width="6.375" style="40" customWidth="1"/>
    <col min="3646" max="3649" width="9" style="40"/>
    <col min="3650" max="3650" width="11.375" style="40" customWidth="1"/>
    <col min="3651" max="3840" width="9" style="40"/>
    <col min="3841" max="3899" width="1.5" style="40" customWidth="1"/>
    <col min="3900" max="3900" width="9" style="40"/>
    <col min="3901" max="3901" width="6.375" style="40" customWidth="1"/>
    <col min="3902" max="3905" width="9" style="40"/>
    <col min="3906" max="3906" width="11.375" style="40" customWidth="1"/>
    <col min="3907" max="4096" width="9" style="40"/>
    <col min="4097" max="4155" width="1.5" style="40" customWidth="1"/>
    <col min="4156" max="4156" width="9" style="40"/>
    <col min="4157" max="4157" width="6.375" style="40" customWidth="1"/>
    <col min="4158" max="4161" width="9" style="40"/>
    <col min="4162" max="4162" width="11.375" style="40" customWidth="1"/>
    <col min="4163" max="4352" width="9" style="40"/>
    <col min="4353" max="4411" width="1.5" style="40" customWidth="1"/>
    <col min="4412" max="4412" width="9" style="40"/>
    <col min="4413" max="4413" width="6.375" style="40" customWidth="1"/>
    <col min="4414" max="4417" width="9" style="40"/>
    <col min="4418" max="4418" width="11.375" style="40" customWidth="1"/>
    <col min="4419" max="4608" width="9" style="40"/>
    <col min="4609" max="4667" width="1.5" style="40" customWidth="1"/>
    <col min="4668" max="4668" width="9" style="40"/>
    <col min="4669" max="4669" width="6.375" style="40" customWidth="1"/>
    <col min="4670" max="4673" width="9" style="40"/>
    <col min="4674" max="4674" width="11.375" style="40" customWidth="1"/>
    <col min="4675" max="4864" width="9" style="40"/>
    <col min="4865" max="4923" width="1.5" style="40" customWidth="1"/>
    <col min="4924" max="4924" width="9" style="40"/>
    <col min="4925" max="4925" width="6.375" style="40" customWidth="1"/>
    <col min="4926" max="4929" width="9" style="40"/>
    <col min="4930" max="4930" width="11.375" style="40" customWidth="1"/>
    <col min="4931" max="5120" width="9" style="40"/>
    <col min="5121" max="5179" width="1.5" style="40" customWidth="1"/>
    <col min="5180" max="5180" width="9" style="40"/>
    <col min="5181" max="5181" width="6.375" style="40" customWidth="1"/>
    <col min="5182" max="5185" width="9" style="40"/>
    <col min="5186" max="5186" width="11.375" style="40" customWidth="1"/>
    <col min="5187" max="5376" width="9" style="40"/>
    <col min="5377" max="5435" width="1.5" style="40" customWidth="1"/>
    <col min="5436" max="5436" width="9" style="40"/>
    <col min="5437" max="5437" width="6.375" style="40" customWidth="1"/>
    <col min="5438" max="5441" width="9" style="40"/>
    <col min="5442" max="5442" width="11.375" style="40" customWidth="1"/>
    <col min="5443" max="5632" width="9" style="40"/>
    <col min="5633" max="5691" width="1.5" style="40" customWidth="1"/>
    <col min="5692" max="5692" width="9" style="40"/>
    <col min="5693" max="5693" width="6.375" style="40" customWidth="1"/>
    <col min="5694" max="5697" width="9" style="40"/>
    <col min="5698" max="5698" width="11.375" style="40" customWidth="1"/>
    <col min="5699" max="5888" width="9" style="40"/>
    <col min="5889" max="5947" width="1.5" style="40" customWidth="1"/>
    <col min="5948" max="5948" width="9" style="40"/>
    <col min="5949" max="5949" width="6.375" style="40" customWidth="1"/>
    <col min="5950" max="5953" width="9" style="40"/>
    <col min="5954" max="5954" width="11.375" style="40" customWidth="1"/>
    <col min="5955" max="6144" width="9" style="40"/>
    <col min="6145" max="6203" width="1.5" style="40" customWidth="1"/>
    <col min="6204" max="6204" width="9" style="40"/>
    <col min="6205" max="6205" width="6.375" style="40" customWidth="1"/>
    <col min="6206" max="6209" width="9" style="40"/>
    <col min="6210" max="6210" width="11.375" style="40" customWidth="1"/>
    <col min="6211" max="6400" width="9" style="40"/>
    <col min="6401" max="6459" width="1.5" style="40" customWidth="1"/>
    <col min="6460" max="6460" width="9" style="40"/>
    <col min="6461" max="6461" width="6.375" style="40" customWidth="1"/>
    <col min="6462" max="6465" width="9" style="40"/>
    <col min="6466" max="6466" width="11.375" style="40" customWidth="1"/>
    <col min="6467" max="6656" width="9" style="40"/>
    <col min="6657" max="6715" width="1.5" style="40" customWidth="1"/>
    <col min="6716" max="6716" width="9" style="40"/>
    <col min="6717" max="6717" width="6.375" style="40" customWidth="1"/>
    <col min="6718" max="6721" width="9" style="40"/>
    <col min="6722" max="6722" width="11.375" style="40" customWidth="1"/>
    <col min="6723" max="6912" width="9" style="40"/>
    <col min="6913" max="6971" width="1.5" style="40" customWidth="1"/>
    <col min="6972" max="6972" width="9" style="40"/>
    <col min="6973" max="6973" width="6.375" style="40" customWidth="1"/>
    <col min="6974" max="6977" width="9" style="40"/>
    <col min="6978" max="6978" width="11.375" style="40" customWidth="1"/>
    <col min="6979" max="7168" width="9" style="40"/>
    <col min="7169" max="7227" width="1.5" style="40" customWidth="1"/>
    <col min="7228" max="7228" width="9" style="40"/>
    <col min="7229" max="7229" width="6.375" style="40" customWidth="1"/>
    <col min="7230" max="7233" width="9" style="40"/>
    <col min="7234" max="7234" width="11.375" style="40" customWidth="1"/>
    <col min="7235" max="7424" width="9" style="40"/>
    <col min="7425" max="7483" width="1.5" style="40" customWidth="1"/>
    <col min="7484" max="7484" width="9" style="40"/>
    <col min="7485" max="7485" width="6.375" style="40" customWidth="1"/>
    <col min="7486" max="7489" width="9" style="40"/>
    <col min="7490" max="7490" width="11.375" style="40" customWidth="1"/>
    <col min="7491" max="7680" width="9" style="40"/>
    <col min="7681" max="7739" width="1.5" style="40" customWidth="1"/>
    <col min="7740" max="7740" width="9" style="40"/>
    <col min="7741" max="7741" width="6.375" style="40" customWidth="1"/>
    <col min="7742" max="7745" width="9" style="40"/>
    <col min="7746" max="7746" width="11.375" style="40" customWidth="1"/>
    <col min="7747" max="7936" width="9" style="40"/>
    <col min="7937" max="7995" width="1.5" style="40" customWidth="1"/>
    <col min="7996" max="7996" width="9" style="40"/>
    <col min="7997" max="7997" width="6.375" style="40" customWidth="1"/>
    <col min="7998" max="8001" width="9" style="40"/>
    <col min="8002" max="8002" width="11.375" style="40" customWidth="1"/>
    <col min="8003" max="8192" width="9" style="40"/>
    <col min="8193" max="8251" width="1.5" style="40" customWidth="1"/>
    <col min="8252" max="8252" width="9" style="40"/>
    <col min="8253" max="8253" width="6.375" style="40" customWidth="1"/>
    <col min="8254" max="8257" width="9" style="40"/>
    <col min="8258" max="8258" width="11.375" style="40" customWidth="1"/>
    <col min="8259" max="8448" width="9" style="40"/>
    <col min="8449" max="8507" width="1.5" style="40" customWidth="1"/>
    <col min="8508" max="8508" width="9" style="40"/>
    <col min="8509" max="8509" width="6.375" style="40" customWidth="1"/>
    <col min="8510" max="8513" width="9" style="40"/>
    <col min="8514" max="8514" width="11.375" style="40" customWidth="1"/>
    <col min="8515" max="8704" width="9" style="40"/>
    <col min="8705" max="8763" width="1.5" style="40" customWidth="1"/>
    <col min="8764" max="8764" width="9" style="40"/>
    <col min="8765" max="8765" width="6.375" style="40" customWidth="1"/>
    <col min="8766" max="8769" width="9" style="40"/>
    <col min="8770" max="8770" width="11.375" style="40" customWidth="1"/>
    <col min="8771" max="8960" width="9" style="40"/>
    <col min="8961" max="9019" width="1.5" style="40" customWidth="1"/>
    <col min="9020" max="9020" width="9" style="40"/>
    <col min="9021" max="9021" width="6.375" style="40" customWidth="1"/>
    <col min="9022" max="9025" width="9" style="40"/>
    <col min="9026" max="9026" width="11.375" style="40" customWidth="1"/>
    <col min="9027" max="9216" width="9" style="40"/>
    <col min="9217" max="9275" width="1.5" style="40" customWidth="1"/>
    <col min="9276" max="9276" width="9" style="40"/>
    <col min="9277" max="9277" width="6.375" style="40" customWidth="1"/>
    <col min="9278" max="9281" width="9" style="40"/>
    <col min="9282" max="9282" width="11.375" style="40" customWidth="1"/>
    <col min="9283" max="9472" width="9" style="40"/>
    <col min="9473" max="9531" width="1.5" style="40" customWidth="1"/>
    <col min="9532" max="9532" width="9" style="40"/>
    <col min="9533" max="9533" width="6.375" style="40" customWidth="1"/>
    <col min="9534" max="9537" width="9" style="40"/>
    <col min="9538" max="9538" width="11.375" style="40" customWidth="1"/>
    <col min="9539" max="9728" width="9" style="40"/>
    <col min="9729" max="9787" width="1.5" style="40" customWidth="1"/>
    <col min="9788" max="9788" width="9" style="40"/>
    <col min="9789" max="9789" width="6.375" style="40" customWidth="1"/>
    <col min="9790" max="9793" width="9" style="40"/>
    <col min="9794" max="9794" width="11.375" style="40" customWidth="1"/>
    <col min="9795" max="9984" width="9" style="40"/>
    <col min="9985" max="10043" width="1.5" style="40" customWidth="1"/>
    <col min="10044" max="10044" width="9" style="40"/>
    <col min="10045" max="10045" width="6.375" style="40" customWidth="1"/>
    <col min="10046" max="10049" width="9" style="40"/>
    <col min="10050" max="10050" width="11.375" style="40" customWidth="1"/>
    <col min="10051" max="10240" width="9" style="40"/>
    <col min="10241" max="10299" width="1.5" style="40" customWidth="1"/>
    <col min="10300" max="10300" width="9" style="40"/>
    <col min="10301" max="10301" width="6.375" style="40" customWidth="1"/>
    <col min="10302" max="10305" width="9" style="40"/>
    <col min="10306" max="10306" width="11.375" style="40" customWidth="1"/>
    <col min="10307" max="10496" width="9" style="40"/>
    <col min="10497" max="10555" width="1.5" style="40" customWidth="1"/>
    <col min="10556" max="10556" width="9" style="40"/>
    <col min="10557" max="10557" width="6.375" style="40" customWidth="1"/>
    <col min="10558" max="10561" width="9" style="40"/>
    <col min="10562" max="10562" width="11.375" style="40" customWidth="1"/>
    <col min="10563" max="10752" width="9" style="40"/>
    <col min="10753" max="10811" width="1.5" style="40" customWidth="1"/>
    <col min="10812" max="10812" width="9" style="40"/>
    <col min="10813" max="10813" width="6.375" style="40" customWidth="1"/>
    <col min="10814" max="10817" width="9" style="40"/>
    <col min="10818" max="10818" width="11.375" style="40" customWidth="1"/>
    <col min="10819" max="11008" width="9" style="40"/>
    <col min="11009" max="11067" width="1.5" style="40" customWidth="1"/>
    <col min="11068" max="11068" width="9" style="40"/>
    <col min="11069" max="11069" width="6.375" style="40" customWidth="1"/>
    <col min="11070" max="11073" width="9" style="40"/>
    <col min="11074" max="11074" width="11.375" style="40" customWidth="1"/>
    <col min="11075" max="11264" width="9" style="40"/>
    <col min="11265" max="11323" width="1.5" style="40" customWidth="1"/>
    <col min="11324" max="11324" width="9" style="40"/>
    <col min="11325" max="11325" width="6.375" style="40" customWidth="1"/>
    <col min="11326" max="11329" width="9" style="40"/>
    <col min="11330" max="11330" width="11.375" style="40" customWidth="1"/>
    <col min="11331" max="11520" width="9" style="40"/>
    <col min="11521" max="11579" width="1.5" style="40" customWidth="1"/>
    <col min="11580" max="11580" width="9" style="40"/>
    <col min="11581" max="11581" width="6.375" style="40" customWidth="1"/>
    <col min="11582" max="11585" width="9" style="40"/>
    <col min="11586" max="11586" width="11.375" style="40" customWidth="1"/>
    <col min="11587" max="11776" width="9" style="40"/>
    <col min="11777" max="11835" width="1.5" style="40" customWidth="1"/>
    <col min="11836" max="11836" width="9" style="40"/>
    <col min="11837" max="11837" width="6.375" style="40" customWidth="1"/>
    <col min="11838" max="11841" width="9" style="40"/>
    <col min="11842" max="11842" width="11.375" style="40" customWidth="1"/>
    <col min="11843" max="12032" width="9" style="40"/>
    <col min="12033" max="12091" width="1.5" style="40" customWidth="1"/>
    <col min="12092" max="12092" width="9" style="40"/>
    <col min="12093" max="12093" width="6.375" style="40" customWidth="1"/>
    <col min="12094" max="12097" width="9" style="40"/>
    <col min="12098" max="12098" width="11.375" style="40" customWidth="1"/>
    <col min="12099" max="12288" width="9" style="40"/>
    <col min="12289" max="12347" width="1.5" style="40" customWidth="1"/>
    <col min="12348" max="12348" width="9" style="40"/>
    <col min="12349" max="12349" width="6.375" style="40" customWidth="1"/>
    <col min="12350" max="12353" width="9" style="40"/>
    <col min="12354" max="12354" width="11.375" style="40" customWidth="1"/>
    <col min="12355" max="12544" width="9" style="40"/>
    <col min="12545" max="12603" width="1.5" style="40" customWidth="1"/>
    <col min="12604" max="12604" width="9" style="40"/>
    <col min="12605" max="12605" width="6.375" style="40" customWidth="1"/>
    <col min="12606" max="12609" width="9" style="40"/>
    <col min="12610" max="12610" width="11.375" style="40" customWidth="1"/>
    <col min="12611" max="12800" width="9" style="40"/>
    <col min="12801" max="12859" width="1.5" style="40" customWidth="1"/>
    <col min="12860" max="12860" width="9" style="40"/>
    <col min="12861" max="12861" width="6.375" style="40" customWidth="1"/>
    <col min="12862" max="12865" width="9" style="40"/>
    <col min="12866" max="12866" width="11.375" style="40" customWidth="1"/>
    <col min="12867" max="13056" width="9" style="40"/>
    <col min="13057" max="13115" width="1.5" style="40" customWidth="1"/>
    <col min="13116" max="13116" width="9" style="40"/>
    <col min="13117" max="13117" width="6.375" style="40" customWidth="1"/>
    <col min="13118" max="13121" width="9" style="40"/>
    <col min="13122" max="13122" width="11.375" style="40" customWidth="1"/>
    <col min="13123" max="13312" width="9" style="40"/>
    <col min="13313" max="13371" width="1.5" style="40" customWidth="1"/>
    <col min="13372" max="13372" width="9" style="40"/>
    <col min="13373" max="13373" width="6.375" style="40" customWidth="1"/>
    <col min="13374" max="13377" width="9" style="40"/>
    <col min="13378" max="13378" width="11.375" style="40" customWidth="1"/>
    <col min="13379" max="13568" width="9" style="40"/>
    <col min="13569" max="13627" width="1.5" style="40" customWidth="1"/>
    <col min="13628" max="13628" width="9" style="40"/>
    <col min="13629" max="13629" width="6.375" style="40" customWidth="1"/>
    <col min="13630" max="13633" width="9" style="40"/>
    <col min="13634" max="13634" width="11.375" style="40" customWidth="1"/>
    <col min="13635" max="13824" width="9" style="40"/>
    <col min="13825" max="13883" width="1.5" style="40" customWidth="1"/>
    <col min="13884" max="13884" width="9" style="40"/>
    <col min="13885" max="13885" width="6.375" style="40" customWidth="1"/>
    <col min="13886" max="13889" width="9" style="40"/>
    <col min="13890" max="13890" width="11.375" style="40" customWidth="1"/>
    <col min="13891" max="14080" width="9" style="40"/>
    <col min="14081" max="14139" width="1.5" style="40" customWidth="1"/>
    <col min="14140" max="14140" width="9" style="40"/>
    <col min="14141" max="14141" width="6.375" style="40" customWidth="1"/>
    <col min="14142" max="14145" width="9" style="40"/>
    <col min="14146" max="14146" width="11.375" style="40" customWidth="1"/>
    <col min="14147" max="14336" width="9" style="40"/>
    <col min="14337" max="14395" width="1.5" style="40" customWidth="1"/>
    <col min="14396" max="14396" width="9" style="40"/>
    <col min="14397" max="14397" width="6.375" style="40" customWidth="1"/>
    <col min="14398" max="14401" width="9" style="40"/>
    <col min="14402" max="14402" width="11.375" style="40" customWidth="1"/>
    <col min="14403" max="14592" width="9" style="40"/>
    <col min="14593" max="14651" width="1.5" style="40" customWidth="1"/>
    <col min="14652" max="14652" width="9" style="40"/>
    <col min="14653" max="14653" width="6.375" style="40" customWidth="1"/>
    <col min="14654" max="14657" width="9" style="40"/>
    <col min="14658" max="14658" width="11.375" style="40" customWidth="1"/>
    <col min="14659" max="14848" width="9" style="40"/>
    <col min="14849" max="14907" width="1.5" style="40" customWidth="1"/>
    <col min="14908" max="14908" width="9" style="40"/>
    <col min="14909" max="14909" width="6.375" style="40" customWidth="1"/>
    <col min="14910" max="14913" width="9" style="40"/>
    <col min="14914" max="14914" width="11.375" style="40" customWidth="1"/>
    <col min="14915" max="15104" width="9" style="40"/>
    <col min="15105" max="15163" width="1.5" style="40" customWidth="1"/>
    <col min="15164" max="15164" width="9" style="40"/>
    <col min="15165" max="15165" width="6.375" style="40" customWidth="1"/>
    <col min="15166" max="15169" width="9" style="40"/>
    <col min="15170" max="15170" width="11.375" style="40" customWidth="1"/>
    <col min="15171" max="15360" width="9" style="40"/>
    <col min="15361" max="15419" width="1.5" style="40" customWidth="1"/>
    <col min="15420" max="15420" width="9" style="40"/>
    <col min="15421" max="15421" width="6.375" style="40" customWidth="1"/>
    <col min="15422" max="15425" width="9" style="40"/>
    <col min="15426" max="15426" width="11.375" style="40" customWidth="1"/>
    <col min="15427" max="15616" width="9" style="40"/>
    <col min="15617" max="15675" width="1.5" style="40" customWidth="1"/>
    <col min="15676" max="15676" width="9" style="40"/>
    <col min="15677" max="15677" width="6.375" style="40" customWidth="1"/>
    <col min="15678" max="15681" width="9" style="40"/>
    <col min="15682" max="15682" width="11.375" style="40" customWidth="1"/>
    <col min="15683" max="15872" width="9" style="40"/>
    <col min="15873" max="15931" width="1.5" style="40" customWidth="1"/>
    <col min="15932" max="15932" width="9" style="40"/>
    <col min="15933" max="15933" width="6.375" style="40" customWidth="1"/>
    <col min="15934" max="15937" width="9" style="40"/>
    <col min="15938" max="15938" width="11.375" style="40" customWidth="1"/>
    <col min="15939" max="16128" width="9" style="40"/>
    <col min="16129" max="16187" width="1.5" style="40" customWidth="1"/>
    <col min="16188" max="16188" width="9" style="40"/>
    <col min="16189" max="16189" width="6.375" style="40" customWidth="1"/>
    <col min="16190" max="16193" width="9" style="40"/>
    <col min="16194" max="16194" width="11.375" style="40" customWidth="1"/>
    <col min="16195" max="16384" width="9" style="40"/>
  </cols>
  <sheetData>
    <row r="2" spans="1:71" ht="17.45" customHeight="1">
      <c r="B2" s="261" t="s">
        <v>231</v>
      </c>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3"/>
      <c r="AM2" s="263"/>
      <c r="AN2" s="263"/>
      <c r="AO2" s="263"/>
      <c r="AP2" s="263"/>
      <c r="AQ2" s="263"/>
      <c r="AR2" s="263"/>
      <c r="AS2" s="263"/>
      <c r="AT2" s="263"/>
      <c r="AU2" s="263"/>
      <c r="AV2" s="263"/>
      <c r="AW2" s="263"/>
      <c r="AX2" s="263"/>
    </row>
    <row r="3" spans="1:71" ht="17.45" customHeight="1">
      <c r="A3" s="39"/>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41"/>
      <c r="AM3" s="41"/>
      <c r="AN3" s="41"/>
      <c r="AO3" s="41"/>
      <c r="AP3" s="41"/>
      <c r="AQ3" s="41"/>
      <c r="AR3" s="41"/>
      <c r="AS3" s="41"/>
      <c r="AT3" s="41"/>
      <c r="AU3" s="41"/>
      <c r="AV3" s="41"/>
      <c r="AW3" s="41"/>
      <c r="AX3" s="41"/>
      <c r="AY3" s="41"/>
    </row>
    <row r="4" spans="1:71" ht="17.45" customHeight="1">
      <c r="A4" s="48"/>
      <c r="B4" s="42"/>
      <c r="C4" s="41"/>
      <c r="D4" s="41"/>
      <c r="E4" s="41"/>
      <c r="F4" s="41"/>
      <c r="G4" s="41"/>
      <c r="H4" s="41"/>
      <c r="AN4" s="41"/>
      <c r="AO4" s="41"/>
      <c r="AP4" s="41"/>
      <c r="AQ4" s="41"/>
      <c r="AR4" s="41"/>
      <c r="AS4" s="41"/>
      <c r="AT4" s="41"/>
      <c r="AU4" s="41"/>
      <c r="AV4" s="41"/>
      <c r="AW4" s="41"/>
      <c r="AX4" s="41"/>
      <c r="AY4" s="41"/>
    </row>
    <row r="5" spans="1:71" ht="17.45" customHeight="1">
      <c r="B5" s="42"/>
      <c r="C5" s="41"/>
      <c r="D5" s="41" t="s">
        <v>232</v>
      </c>
      <c r="E5" s="41"/>
      <c r="F5" s="41"/>
      <c r="G5" s="41"/>
      <c r="H5" s="41"/>
      <c r="I5" s="41"/>
      <c r="J5" s="41"/>
      <c r="K5" s="41"/>
      <c r="L5" s="41"/>
      <c r="M5" s="41"/>
      <c r="N5" s="41"/>
      <c r="O5" s="41"/>
      <c r="P5" s="41"/>
      <c r="Q5" s="41"/>
      <c r="R5" s="41"/>
      <c r="S5" s="41"/>
      <c r="T5" s="41"/>
      <c r="U5" s="41"/>
      <c r="V5" s="41"/>
      <c r="W5" s="41"/>
      <c r="X5" s="41"/>
      <c r="Y5" s="41"/>
      <c r="Z5" s="41"/>
      <c r="AA5" s="52"/>
      <c r="AB5" s="52"/>
      <c r="AC5" s="52"/>
      <c r="AD5" s="52"/>
      <c r="AE5" s="52"/>
      <c r="AF5" s="52"/>
      <c r="AG5" s="52"/>
      <c r="AH5" s="52"/>
      <c r="AI5" s="52"/>
      <c r="AJ5" s="52"/>
      <c r="AK5" s="52"/>
      <c r="AL5" s="52"/>
      <c r="AM5" s="52"/>
      <c r="AN5" s="51"/>
      <c r="AO5" s="51"/>
      <c r="AP5" s="51"/>
      <c r="AZ5" s="51"/>
      <c r="BA5" s="51"/>
      <c r="BB5" s="51"/>
      <c r="BC5" s="51"/>
      <c r="BD5" s="51"/>
      <c r="BE5" s="51"/>
      <c r="BF5" s="51"/>
      <c r="BG5" s="51"/>
      <c r="BH5" s="51"/>
      <c r="BI5" s="51"/>
      <c r="BJ5" s="51"/>
      <c r="BK5" s="51"/>
    </row>
    <row r="6" spans="1:71" ht="17.45" customHeight="1">
      <c r="B6" s="42"/>
      <c r="C6" s="41"/>
      <c r="D6" s="41"/>
    </row>
    <row r="7" spans="1:71" ht="17.45" customHeight="1">
      <c r="B7" s="42"/>
      <c r="C7" s="41"/>
      <c r="D7" s="41" t="s">
        <v>234</v>
      </c>
      <c r="BM7" s="51"/>
      <c r="BN7" s="51"/>
      <c r="BO7" s="51"/>
      <c r="BP7" s="51"/>
      <c r="BQ7" s="51"/>
      <c r="BR7" s="51"/>
      <c r="BS7" s="51"/>
    </row>
    <row r="8" spans="1:71" ht="17.45" customHeight="1">
      <c r="B8" s="42"/>
      <c r="C8" s="41"/>
      <c r="D8" s="41" t="s">
        <v>233</v>
      </c>
    </row>
    <row r="9" spans="1:71" ht="17.45" customHeight="1">
      <c r="B9" s="42"/>
      <c r="C9" s="41"/>
      <c r="D9" s="41"/>
    </row>
    <row r="10" spans="1:71" ht="17.45" customHeight="1">
      <c r="B10" s="42"/>
      <c r="C10" s="41"/>
      <c r="D10" s="41" t="s">
        <v>235</v>
      </c>
    </row>
    <row r="11" spans="1:71" ht="17.45" customHeight="1">
      <c r="B11" s="268"/>
      <c r="C11" s="267"/>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row>
    <row r="12" spans="1:71" ht="17.45" customHeight="1">
      <c r="B12" s="268"/>
      <c r="C12" s="267"/>
      <c r="D12" s="40" t="s">
        <v>236</v>
      </c>
      <c r="E12" s="41"/>
      <c r="F12" s="41"/>
      <c r="G12" s="41"/>
      <c r="H12" s="41"/>
      <c r="I12" s="41"/>
      <c r="J12" s="41"/>
      <c r="K12" s="52"/>
      <c r="L12" s="52"/>
      <c r="M12" s="52"/>
      <c r="N12" s="52"/>
      <c r="O12" s="52"/>
      <c r="P12" s="52"/>
      <c r="Q12" s="52"/>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row>
    <row r="13" spans="1:71" ht="17.45" customHeight="1">
      <c r="B13" s="268"/>
      <c r="C13" s="267"/>
      <c r="E13" s="40" t="s">
        <v>190</v>
      </c>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BF13" s="51"/>
      <c r="BG13" s="51"/>
      <c r="BH13" s="51"/>
      <c r="BI13" s="51"/>
      <c r="BJ13" s="51"/>
      <c r="BK13" s="51"/>
      <c r="BL13" s="51"/>
      <c r="BM13" s="51"/>
      <c r="BN13" s="51"/>
      <c r="BO13" s="51"/>
      <c r="BP13" s="51"/>
    </row>
    <row r="14" spans="1:71" ht="17.45" customHeight="1">
      <c r="B14" s="42"/>
      <c r="C14" s="41"/>
      <c r="E14" s="41" t="s">
        <v>88</v>
      </c>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row>
    <row r="15" spans="1:71" ht="17.45" customHeight="1">
      <c r="B15" s="268"/>
      <c r="C15" s="267"/>
      <c r="E15" s="41" t="s">
        <v>89</v>
      </c>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row>
    <row r="16" spans="1:71" ht="17.45" customHeight="1">
      <c r="B16" s="42"/>
      <c r="C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row>
    <row r="17" spans="1:66" ht="17.45" customHeight="1">
      <c r="B17" s="264"/>
      <c r="C17" s="265"/>
      <c r="D17" s="43" t="s">
        <v>75</v>
      </c>
      <c r="E17" s="44"/>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row>
    <row r="18" spans="1:66" ht="17.45" customHeight="1">
      <c r="B18" s="264"/>
      <c r="C18" s="265"/>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BM18" s="41"/>
      <c r="BN18" s="41"/>
    </row>
    <row r="19" spans="1:66" ht="17.45" customHeight="1">
      <c r="A19" s="45"/>
      <c r="B19" s="264"/>
      <c r="C19" s="265"/>
      <c r="E19" s="40" t="s">
        <v>71</v>
      </c>
      <c r="S19" s="40" t="s">
        <v>70</v>
      </c>
      <c r="W19" s="40" t="s">
        <v>72</v>
      </c>
      <c r="AN19" s="41"/>
      <c r="AO19" s="41"/>
      <c r="AP19" s="41"/>
      <c r="AQ19" s="41"/>
      <c r="AR19" s="41"/>
      <c r="AS19" s="41"/>
      <c r="AT19" s="41"/>
      <c r="AU19" s="41"/>
      <c r="AV19" s="41"/>
    </row>
    <row r="20" spans="1:66" ht="17.45" customHeight="1">
      <c r="A20" s="45"/>
      <c r="AN20" s="41"/>
      <c r="AO20" s="41"/>
      <c r="AP20" s="41"/>
      <c r="AQ20" s="41"/>
      <c r="AR20" s="41"/>
      <c r="AS20" s="41"/>
      <c r="AT20" s="41"/>
      <c r="AU20" s="41"/>
      <c r="AV20" s="41"/>
    </row>
    <row r="21" spans="1:66" ht="17.45" customHeight="1">
      <c r="A21" s="45"/>
      <c r="AN21" s="41"/>
      <c r="AO21" s="46"/>
      <c r="AP21" s="46"/>
      <c r="AQ21" s="46"/>
      <c r="AR21" s="41"/>
      <c r="AS21" s="41"/>
      <c r="AT21" s="41"/>
      <c r="AU21" s="41"/>
      <c r="AV21" s="41"/>
    </row>
    <row r="22" spans="1:66" ht="17.45" customHeight="1">
      <c r="A22" s="45"/>
      <c r="AN22" s="41"/>
      <c r="AO22" s="41"/>
      <c r="AP22" s="41"/>
      <c r="AQ22" s="41"/>
      <c r="AR22" s="41"/>
      <c r="AS22" s="41"/>
      <c r="AT22" s="41"/>
      <c r="AU22" s="41"/>
      <c r="AV22" s="41"/>
    </row>
    <row r="23" spans="1:66" ht="17.45" customHeight="1">
      <c r="A23" s="41"/>
      <c r="B23" s="264"/>
      <c r="C23" s="265"/>
      <c r="AN23" s="41"/>
      <c r="AO23" s="41"/>
      <c r="AP23" s="41"/>
      <c r="AQ23" s="41"/>
      <c r="AR23" s="41"/>
      <c r="AS23" s="41"/>
      <c r="AT23" s="41"/>
      <c r="AU23" s="41"/>
      <c r="AV23" s="41"/>
    </row>
    <row r="24" spans="1:66" ht="17.45" customHeight="1">
      <c r="AN24" s="41"/>
      <c r="AO24" s="41"/>
      <c r="AP24" s="41"/>
      <c r="AQ24" s="41"/>
      <c r="AR24" s="41"/>
      <c r="AS24" s="41"/>
      <c r="AT24" s="41"/>
      <c r="AU24" s="41"/>
      <c r="AV24" s="41"/>
    </row>
    <row r="25" spans="1:66" ht="17.45" customHeight="1">
      <c r="A25" s="45"/>
    </row>
    <row r="26" spans="1:66" ht="17.45" customHeight="1">
      <c r="A26" s="45"/>
    </row>
    <row r="27" spans="1:66" ht="17.45" customHeight="1">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row>
    <row r="30" spans="1:66" ht="17.45" customHeight="1">
      <c r="B30" s="49"/>
      <c r="C30" s="49"/>
      <c r="AN30" s="49"/>
      <c r="AO30" s="49"/>
      <c r="AP30" s="49"/>
      <c r="AQ30" s="49"/>
      <c r="AR30" s="49"/>
      <c r="AS30" s="49"/>
      <c r="AT30" s="49"/>
      <c r="AU30" s="49"/>
      <c r="AV30" s="49"/>
      <c r="AW30" s="49"/>
    </row>
    <row r="31" spans="1:66" ht="17.45" customHeight="1">
      <c r="B31" s="49"/>
      <c r="C31" s="49"/>
      <c r="AN31" s="49"/>
      <c r="AO31" s="49"/>
      <c r="AP31" s="49"/>
      <c r="AQ31" s="49"/>
      <c r="AR31" s="49"/>
      <c r="AS31" s="49"/>
      <c r="AT31" s="49"/>
      <c r="AU31" s="49"/>
      <c r="AV31" s="49"/>
      <c r="AW31" s="49"/>
    </row>
    <row r="32" spans="1:66" ht="17.45" customHeight="1">
      <c r="B32" s="49"/>
      <c r="C32" s="49"/>
      <c r="AN32" s="49"/>
      <c r="AO32" s="49"/>
      <c r="AP32" s="49"/>
      <c r="AQ32" s="49"/>
      <c r="AR32" s="49"/>
      <c r="AS32" s="49"/>
      <c r="AT32" s="49"/>
      <c r="AU32" s="49"/>
      <c r="AV32" s="49"/>
      <c r="AW32" s="49"/>
    </row>
    <row r="33" spans="1:1" ht="17.45" customHeight="1">
      <c r="A33" s="266"/>
    </row>
    <row r="34" spans="1:1" ht="17.45" customHeight="1">
      <c r="A34" s="266"/>
    </row>
    <row r="35" spans="1:1" ht="17.45" customHeight="1">
      <c r="A35" s="267"/>
    </row>
    <row r="36" spans="1:1" ht="17.45" customHeight="1">
      <c r="A36" s="267"/>
    </row>
    <row r="37" spans="1:1" ht="17.45" customHeight="1">
      <c r="A37" s="267"/>
    </row>
    <row r="38" spans="1:1" ht="17.45" customHeight="1">
      <c r="A38" s="267"/>
    </row>
    <row r="39" spans="1:1" ht="17.45" customHeight="1">
      <c r="A39" s="41"/>
    </row>
    <row r="40" spans="1:1" ht="17.45" customHeight="1">
      <c r="A40" s="41"/>
    </row>
    <row r="41" spans="1:1" ht="17.45" customHeight="1">
      <c r="A41" s="41"/>
    </row>
    <row r="42" spans="1:1" ht="17.45" customHeight="1">
      <c r="A42" s="41"/>
    </row>
    <row r="43" spans="1:1" ht="17.45" customHeight="1">
      <c r="A43" s="50"/>
    </row>
    <row r="44" spans="1:1" ht="17.45" customHeight="1">
      <c r="A44" s="50"/>
    </row>
  </sheetData>
  <mergeCells count="11">
    <mergeCell ref="A33:A38"/>
    <mergeCell ref="B11:C11"/>
    <mergeCell ref="B12:C12"/>
    <mergeCell ref="B13:C13"/>
    <mergeCell ref="B15:C15"/>
    <mergeCell ref="B17:C17"/>
    <mergeCell ref="B2:AK3"/>
    <mergeCell ref="AL2:AX2"/>
    <mergeCell ref="B18:C18"/>
    <mergeCell ref="B19:C19"/>
    <mergeCell ref="B23:C23"/>
  </mergeCells>
  <phoneticPr fontId="2"/>
  <printOptions horizontalCentered="1"/>
  <pageMargins left="0.23622047244094491" right="0.23622047244094491"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E5C81-0EE4-4B00-8A63-63648660E814}">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237</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246</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IF('請求書総括（必ずこちらも添付してください）'!AA1="","",3+12*('請求書総括（必ずこちらも添付してください）'!AA1-1))</f>
        <v>3</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3</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1023" t="str">
        <f>$A$4</f>
        <v>徳栄建設株式会社　御中</v>
      </c>
      <c r="B64" s="1023"/>
      <c r="C64" s="1023"/>
      <c r="D64" s="1023"/>
      <c r="E64" s="1023"/>
      <c r="F64" s="1023"/>
      <c r="G64" s="1023"/>
      <c r="H64" s="1023"/>
      <c r="I64" s="1023"/>
      <c r="J64" s="1023"/>
      <c r="K64" s="1023"/>
      <c r="L64" s="1023"/>
      <c r="M64" s="1023"/>
      <c r="N64" s="1023"/>
      <c r="O64" s="1023"/>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3</v>
      </c>
      <c r="AZ90"/>
      <c r="BA90"/>
      <c r="BB90"/>
      <c r="BC90"/>
      <c r="BD90"/>
      <c r="BE90"/>
      <c r="BF90"/>
      <c r="BG90"/>
      <c r="BH90"/>
      <c r="BI90"/>
      <c r="BJ90"/>
    </row>
  </sheetData>
  <sheetProtection sheet="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A7CC16E0-B685-4917-B9D7-C415D7FA6A49}">
      <formula1>"四捨五入,切り捨て,切り上げ,"</formula1>
    </dataValidation>
    <dataValidation type="whole" allowBlank="1" showInputMessage="1" showErrorMessage="1" sqref="A12:A17" xr:uid="{512C05E8-E088-4B0A-962D-A9686355C1C5}">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FD95735-5248-4DC1-B75B-73B95B9D233B}">
          <x14:formula1>
            <xm:f>'請求書１（甲）'!$BL$6:$BL$20</xm:f>
          </x14:formula1>
          <xm:sqref>M12:N17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844AD-AD78-4F54-9BB5-78F4119279E8}">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238</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IF('請求書３（甲）'!BK6=0,"",'請求書３（甲）'!BK6)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IF('請求書３（甲）'!BK8=0,"",'請求書３（甲）'!BK8)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245</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186</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4745772D-3DAB-4777-824D-B5E10F1FB7E4}">
      <formula1>"組,基,缶,式,ヶ所,ヶ,m,m2,m3,t,足,本,人工,日,枚,蓋,時間,回,,"</formula1>
    </dataValidation>
    <dataValidation type="whole" allowBlank="1" showInputMessage="1" showErrorMessage="1" sqref="A6:A24" xr:uid="{69214869-F05C-4139-9988-D371DB1713ED}">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0D1B8B3-AC74-4A55-A4FD-93791E646CE5}">
          <x14:formula1>
            <xm:f>'請求書１（甲）'!$BL$6:$BL$20</xm:f>
          </x14:formula1>
          <xm:sqref>O6:O24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BBD0D-336F-4E37-977B-A6DA10CFF162}">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237</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1045" t="s">
        <v>13</v>
      </c>
      <c r="B4" s="1045"/>
      <c r="C4" s="1045"/>
      <c r="D4" s="1045"/>
      <c r="E4" s="1045"/>
      <c r="F4" s="1045"/>
      <c r="G4" s="1045"/>
      <c r="H4" s="1045"/>
      <c r="I4" s="1045"/>
      <c r="J4" s="1045"/>
      <c r="K4" s="1045"/>
      <c r="L4" s="1045"/>
      <c r="M4" s="1045"/>
      <c r="N4" s="1045"/>
      <c r="O4" s="1045"/>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IF('請求書総括（必ずこちらも添付してください）'!AA1="","",4+12*('請求書総括（必ずこちらも添付してください）'!AA1-1))</f>
        <v>4</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4</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4</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25AA31E3-9179-4565-A13F-5BAB3A0765B2}">
      <formula1>"四捨五入,切り捨て,切り上げ,"</formula1>
    </dataValidation>
    <dataValidation type="whole" allowBlank="1" showInputMessage="1" showErrorMessage="1" sqref="A12:A17" xr:uid="{21B86CD2-503A-4362-B405-79880D29A607}">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1A0A3E5-6DAA-429F-9CEF-15026884F46A}">
          <x14:formula1>
            <xm:f>'請求書１（甲）'!$BL$6:$BL$20</xm:f>
          </x14:formula1>
          <xm:sqref>M12:N17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B229D-C076-434C-8BFF-320E5604F987}">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IF('請求書４（甲）'!BK6=0,"",'請求書４（甲）'!BK6)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IF('請求書４（甲）'!BK8=0,"",'請求書４（甲）'!BK8)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186</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C35D64BB-9E0E-471D-A072-C6E59DDCDCE5}">
      <formula1>"組,基,缶,式,ヶ所,ヶ,m,m2,m3,t,足,本,人工,日,枚,蓋,時間,回,,"</formula1>
    </dataValidation>
    <dataValidation type="whole" allowBlank="1" showInputMessage="1" showErrorMessage="1" sqref="A6:A24" xr:uid="{72F45D71-A775-4831-8161-17B0FEB04F87}">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69BC0F2-7B2E-4E56-8C4D-081BFAED3533}">
          <x14:formula1>
            <xm:f>'請求書１（甲）'!$BL$6:$BL$20</xm:f>
          </x14:formula1>
          <xm:sqref>O6:O24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83D-4EB8-40BD-889C-6A7B93E01065}">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32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IF('請求書総括（必ずこちらも添付してください）'!AA1="","",5+12*('請求書総括（必ずこちらも添付してください）'!AA1-1))</f>
        <v>5</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5</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5</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565B8F0F-BBE5-442A-B897-F7BA8E7F21D3}">
      <formula1>"四捨五入,切り捨て,切り上げ,"</formula1>
    </dataValidation>
    <dataValidation type="whole" allowBlank="1" showInputMessage="1" showErrorMessage="1" sqref="A12:A17" xr:uid="{8F61D725-BDD8-4C16-BF28-2EA52ECB7914}">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9AA4FA4-7E32-4186-A752-38E1E40CD7A9}">
          <x14:formula1>
            <xm:f>'請求書１（甲）'!$BL$6:$BL$20</xm:f>
          </x14:formula1>
          <xm:sqref>M12:N17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2E3D4-819D-49DB-86D1-39A16A4EBE34}">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IF('請求書５（甲）'!BK6=0,"",'請求書５（甲）'!BK6)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IF('請求書５（甲）'!BK8=0,"",'請求書５（甲）'!BK8)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8BA33DE1-5EA1-40ED-B805-76F6B680D39C}">
      <formula1>"組,基,缶,式,ヶ所,ヶ,m,m2,m3,t,足,本,人工,日,枚,蓋,時間,回,,"</formula1>
    </dataValidation>
    <dataValidation type="whole" allowBlank="1" showInputMessage="1" showErrorMessage="1" sqref="A6:A24" xr:uid="{27F82781-3382-4788-9E33-48FB05BDF24D}">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50D67A9-B98B-4BAE-8D4A-32F4BD0E5987}">
          <x14:formula1>
            <xm:f>'請求書１（甲）'!$BL$6:$BL$20</xm:f>
          </x14:formula1>
          <xm:sqref>O6:O24</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7B9F7-3011-4D7B-B7AC-E0660C052563}">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IF('請求書総括（必ずこちらも添付してください）'!AA1="","",6+12*('請求書総括（必ずこちらも添付してください）'!AA1-1))</f>
        <v>6</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6</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6</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2B22BF16-51C3-4D0F-AEBD-130FA83ABB4C}">
      <formula1>"四捨五入,切り捨て,切り上げ,"</formula1>
    </dataValidation>
    <dataValidation type="whole" allowBlank="1" showInputMessage="1" showErrorMessage="1" sqref="A12:A17" xr:uid="{7CFAEADB-01BB-4999-A672-30140A01F907}">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AD9E90F-497A-43AC-B617-23954539AD76}">
          <x14:formula1>
            <xm:f>'請求書１（甲）'!$BL$6:$BL$20</xm:f>
          </x14:formula1>
          <xm:sqref>M12:N17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17A61-D492-4EE8-9559-EDB406994AA0}">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IF('請求書６（甲）'!BK6=0,"",'請求書６（甲）'!BK6)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IF('請求書６（甲）'!BK8=0,"",'請求書６（甲）'!BK8)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70E0573A-02EC-46D5-9232-857477B1A76C}">
      <formula1>"組,基,缶,式,ヶ所,ヶ,m,m2,m3,t,足,本,人工,日,枚,蓋,時間,回,,"</formula1>
    </dataValidation>
    <dataValidation type="whole" allowBlank="1" showInputMessage="1" showErrorMessage="1" sqref="A6:A24" xr:uid="{F771EA77-AF21-4DA1-8568-3D44C1815C69}">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6691B8-18BE-400D-97A5-3446ECAAFD5D}">
          <x14:formula1>
            <xm:f>'請求書１（甲）'!$BL$6:$BL$20</xm:f>
          </x14:formula1>
          <xm:sqref>O6:O24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70CD4-440C-48E7-832E-56FACA194ACC}">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IF('請求書総括（必ずこちらも添付してください）'!AA1="","",7+12*('請求書総括（必ずこちらも添付してください）'!AA1-1))</f>
        <v>7</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7</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7</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62F91E1A-A8D1-44FC-9ED1-B767B4ADEA60}">
      <formula1>"四捨五入,切り捨て,切り上げ,"</formula1>
    </dataValidation>
    <dataValidation type="whole" allowBlank="1" showInputMessage="1" showErrorMessage="1" sqref="A12:A17" xr:uid="{3127CB5B-108A-4539-B1C8-32F5F7C20E6B}">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5EB6065-9AF5-4F81-B334-EDCC5B97783C}">
          <x14:formula1>
            <xm:f>'請求書１（甲）'!$BL$6:$BL$20</xm:f>
          </x14:formula1>
          <xm:sqref>M12:N17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32B0B-1D54-41C7-9114-0E40EEA00B2A}">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IF('請求書７（甲）'!BK6=0,"",'請求書７（甲）'!BK6)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IF('請求書７（甲）'!BK8=0,"",'請求書７（甲）'!BK8)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1">
    <dataValidation type="whole" allowBlank="1" showInputMessage="1" showErrorMessage="1" sqref="A6:A24" xr:uid="{0D33DEFC-3627-48E4-9F7C-CAD33CF2B0A3}">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FC2BB7-3AB9-49C2-97C0-3262FAC0753C}">
          <x14:formula1>
            <xm:f>'請求書１（甲）'!$BL$6:$BL$20</xm:f>
          </x14:formula1>
          <xm:sqref>O6:O24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7CBCE-0DA9-467D-8B9F-B02E9E8EC4EE}">
  <sheetPr>
    <tabColor theme="0"/>
  </sheetPr>
  <dimension ref="A1:AA23"/>
  <sheetViews>
    <sheetView showGridLines="0" view="pageBreakPreview" zoomScaleNormal="100" zoomScaleSheetLayoutView="100" workbookViewId="0"/>
  </sheetViews>
  <sheetFormatPr defaultColWidth="5.625" defaultRowHeight="24.95" customHeight="1"/>
  <cols>
    <col min="1" max="8" width="5.625" style="1"/>
    <col min="9" max="12" width="2.625" style="1" customWidth="1"/>
    <col min="13" max="17" width="5.625" style="1"/>
    <col min="18" max="19" width="2.625" style="1" customWidth="1"/>
    <col min="20" max="16384" width="5.625" style="1"/>
  </cols>
  <sheetData>
    <row r="1" spans="1:27" ht="24.95" customHeight="1">
      <c r="D1" s="250"/>
      <c r="E1" s="250"/>
      <c r="F1" s="250"/>
      <c r="G1" s="250"/>
      <c r="H1" s="250"/>
      <c r="T1" s="250"/>
      <c r="U1" s="250"/>
      <c r="V1" s="250"/>
      <c r="W1" s="250"/>
      <c r="X1" s="250"/>
      <c r="Y1" s="258" t="s">
        <v>252</v>
      </c>
      <c r="Z1" s="260">
        <v>1</v>
      </c>
      <c r="AA1" s="258" t="s">
        <v>253</v>
      </c>
    </row>
    <row r="2" spans="1:27" ht="24.95" customHeight="1">
      <c r="B2" s="221"/>
      <c r="C2" t="s">
        <v>173</v>
      </c>
      <c r="D2" s="250"/>
      <c r="E2" s="250"/>
      <c r="F2" s="250"/>
      <c r="G2" s="250"/>
      <c r="H2" s="250"/>
      <c r="I2" s="271" t="s">
        <v>0</v>
      </c>
      <c r="J2" s="271"/>
      <c r="K2" s="271"/>
      <c r="L2" s="271"/>
      <c r="M2" s="271"/>
      <c r="N2" s="271"/>
      <c r="O2" s="271"/>
      <c r="P2" s="271"/>
      <c r="Q2" s="271"/>
      <c r="R2" s="271"/>
      <c r="S2" s="271"/>
      <c r="T2" s="250"/>
      <c r="U2" s="250"/>
      <c r="V2" s="250"/>
      <c r="W2" s="250"/>
      <c r="X2" s="250"/>
      <c r="Y2" s="250"/>
      <c r="Z2" s="250"/>
      <c r="AA2" s="250"/>
    </row>
    <row r="3" spans="1:27" ht="16.5" customHeight="1">
      <c r="U3" s="269" t="s">
        <v>83</v>
      </c>
      <c r="V3" s="269"/>
      <c r="W3" s="270" t="s">
        <v>197</v>
      </c>
      <c r="X3" s="270"/>
      <c r="Y3" s="270"/>
      <c r="Z3" s="270"/>
      <c r="AA3" s="270"/>
    </row>
    <row r="4" spans="1:27" ht="16.5" customHeight="1">
      <c r="B4"/>
      <c r="C4"/>
      <c r="I4" s="274">
        <v>20</v>
      </c>
      <c r="J4" s="274"/>
      <c r="K4" s="275">
        <v>24</v>
      </c>
      <c r="L4" s="275"/>
      <c r="M4" s="35" t="s">
        <v>1</v>
      </c>
      <c r="N4" s="35">
        <v>4</v>
      </c>
      <c r="O4" s="35" t="s">
        <v>2</v>
      </c>
      <c r="P4" s="35" t="s">
        <v>61</v>
      </c>
      <c r="Q4" s="276" t="s">
        <v>66</v>
      </c>
      <c r="R4" s="276"/>
      <c r="S4" s="276"/>
      <c r="U4" s="269" t="s">
        <v>82</v>
      </c>
      <c r="V4" s="269"/>
      <c r="W4" s="270" t="s">
        <v>188</v>
      </c>
      <c r="X4" s="270"/>
      <c r="Y4" s="270"/>
      <c r="Z4" s="270"/>
      <c r="AA4" s="270"/>
    </row>
    <row r="5" spans="1:27" ht="16.5" customHeight="1">
      <c r="B5"/>
      <c r="C5"/>
      <c r="I5" s="16"/>
      <c r="J5" s="16"/>
      <c r="K5" s="53"/>
      <c r="L5" s="53"/>
      <c r="M5" s="14"/>
      <c r="N5" s="14"/>
      <c r="O5" s="14"/>
      <c r="P5" s="14"/>
      <c r="Q5" s="14"/>
      <c r="R5" s="14"/>
      <c r="S5" s="14"/>
      <c r="U5" s="269" t="s">
        <v>251</v>
      </c>
      <c r="V5" s="269"/>
      <c r="W5" s="270" t="s">
        <v>254</v>
      </c>
      <c r="X5" s="270"/>
      <c r="Y5" s="270"/>
      <c r="Z5" s="270"/>
      <c r="AA5" s="270"/>
    </row>
    <row r="6" spans="1:27" ht="16.5" customHeight="1">
      <c r="I6" s="16"/>
      <c r="J6" s="16"/>
      <c r="K6" s="53"/>
      <c r="L6" s="53"/>
      <c r="M6" s="14"/>
      <c r="N6" s="14"/>
      <c r="O6" s="14"/>
      <c r="P6" s="14"/>
      <c r="Q6" s="14"/>
      <c r="R6" s="14"/>
      <c r="S6" s="14"/>
      <c r="U6" s="277" t="s">
        <v>213</v>
      </c>
      <c r="V6" s="277"/>
      <c r="W6" s="272" t="s">
        <v>195</v>
      </c>
      <c r="X6" s="272"/>
      <c r="Y6" s="272"/>
      <c r="Z6" s="272"/>
      <c r="AA6" s="272"/>
    </row>
    <row r="7" spans="1:27" ht="24.95" customHeight="1" thickBot="1">
      <c r="W7" s="273"/>
      <c r="X7" s="273"/>
      <c r="Y7" s="273"/>
      <c r="Z7" s="273"/>
      <c r="AA7" s="273"/>
    </row>
    <row r="8" spans="1:27" ht="24.95" customHeight="1">
      <c r="A8" s="278" t="s">
        <v>3</v>
      </c>
      <c r="B8" s="279"/>
      <c r="C8" s="280" t="s">
        <v>4</v>
      </c>
      <c r="D8" s="281"/>
      <c r="E8" s="281"/>
      <c r="F8" s="281"/>
      <c r="G8" s="281"/>
      <c r="H8" s="281"/>
      <c r="I8" s="281"/>
      <c r="J8" s="281"/>
      <c r="K8" s="281"/>
      <c r="L8" s="279"/>
      <c r="M8" s="280" t="s">
        <v>7</v>
      </c>
      <c r="N8" s="281"/>
      <c r="O8" s="281"/>
      <c r="P8" s="282"/>
      <c r="Q8" s="283" t="s">
        <v>8</v>
      </c>
      <c r="R8" s="283"/>
      <c r="S8" s="283"/>
      <c r="T8" s="283"/>
      <c r="U8" s="284"/>
      <c r="V8" s="285" t="s">
        <v>5</v>
      </c>
      <c r="W8" s="283"/>
      <c r="X8" s="283"/>
      <c r="Y8" s="283"/>
      <c r="Z8" s="283"/>
      <c r="AA8" s="284"/>
    </row>
    <row r="9" spans="1:27" ht="24.95" customHeight="1">
      <c r="A9" s="244">
        <v>3</v>
      </c>
      <c r="B9" s="245" t="s">
        <v>61</v>
      </c>
      <c r="C9" s="286" t="s">
        <v>11</v>
      </c>
      <c r="D9" s="287"/>
      <c r="E9" s="287"/>
      <c r="F9" s="287"/>
      <c r="G9" s="287"/>
      <c r="H9" s="287"/>
      <c r="I9" s="287"/>
      <c r="J9" s="287"/>
      <c r="K9" s="287"/>
      <c r="L9" s="288"/>
      <c r="M9" s="289">
        <v>500000</v>
      </c>
      <c r="N9" s="290"/>
      <c r="O9" s="290"/>
      <c r="P9" s="291"/>
      <c r="Q9" s="292"/>
      <c r="R9" s="292"/>
      <c r="S9" s="292"/>
      <c r="T9" s="292"/>
      <c r="U9" s="293"/>
      <c r="V9" s="286"/>
      <c r="W9" s="287"/>
      <c r="X9" s="287"/>
      <c r="Y9" s="287"/>
      <c r="Z9" s="287"/>
      <c r="AA9" s="288"/>
    </row>
    <row r="10" spans="1:27" ht="24.95" customHeight="1">
      <c r="A10" s="222">
        <v>4</v>
      </c>
      <c r="B10" s="236" t="s">
        <v>189</v>
      </c>
      <c r="C10" s="294" t="s">
        <v>62</v>
      </c>
      <c r="D10" s="295"/>
      <c r="E10" s="295"/>
      <c r="F10" s="295"/>
      <c r="G10" s="295"/>
      <c r="H10" s="295"/>
      <c r="I10" s="295"/>
      <c r="J10" s="295"/>
      <c r="K10" s="295"/>
      <c r="L10" s="296"/>
      <c r="M10" s="297">
        <v>5500000</v>
      </c>
      <c r="N10" s="298"/>
      <c r="O10" s="298"/>
      <c r="P10" s="299"/>
      <c r="Q10" s="298"/>
      <c r="R10" s="298"/>
      <c r="S10" s="298"/>
      <c r="T10" s="298"/>
      <c r="U10" s="300"/>
      <c r="V10" s="11"/>
      <c r="W10" s="12"/>
      <c r="X10" s="12"/>
      <c r="Y10" s="12"/>
      <c r="Z10" s="12"/>
      <c r="AA10" s="13"/>
    </row>
    <row r="11" spans="1:27" ht="24.95" customHeight="1">
      <c r="A11" s="223"/>
      <c r="B11" s="237"/>
      <c r="C11" s="294"/>
      <c r="D11" s="295"/>
      <c r="E11" s="295"/>
      <c r="F11" s="295"/>
      <c r="G11" s="295"/>
      <c r="H11" s="295"/>
      <c r="I11" s="295"/>
      <c r="J11" s="295"/>
      <c r="K11" s="295"/>
      <c r="L11" s="296"/>
      <c r="M11" s="301"/>
      <c r="N11" s="302"/>
      <c r="O11" s="302"/>
      <c r="P11" s="303"/>
      <c r="Q11" s="304"/>
      <c r="R11" s="304"/>
      <c r="S11" s="304"/>
      <c r="T11" s="304"/>
      <c r="U11" s="305"/>
      <c r="V11" s="4"/>
      <c r="W11" s="4"/>
      <c r="X11" s="4"/>
      <c r="Y11" s="4"/>
      <c r="Z11" s="4"/>
      <c r="AA11" s="3"/>
    </row>
    <row r="12" spans="1:27" ht="24" customHeight="1">
      <c r="A12" s="223"/>
      <c r="B12" s="237"/>
      <c r="C12" s="306"/>
      <c r="D12" s="307"/>
      <c r="E12" s="307"/>
      <c r="F12" s="307"/>
      <c r="G12" s="307"/>
      <c r="H12" s="307"/>
      <c r="I12" s="307"/>
      <c r="J12" s="307"/>
      <c r="K12" s="307"/>
      <c r="L12" s="308"/>
      <c r="M12" s="301"/>
      <c r="N12" s="302"/>
      <c r="O12" s="302"/>
      <c r="P12" s="303"/>
      <c r="Q12" s="304"/>
      <c r="R12" s="304"/>
      <c r="S12" s="304"/>
      <c r="T12" s="304"/>
      <c r="U12" s="305"/>
      <c r="V12" s="4"/>
      <c r="W12" s="4"/>
      <c r="X12" s="4"/>
      <c r="Y12" s="4"/>
      <c r="Z12" s="4"/>
      <c r="AA12" s="3"/>
    </row>
    <row r="13" spans="1:27" ht="24.95" customHeight="1">
      <c r="A13" s="223"/>
      <c r="B13" s="237"/>
      <c r="C13" s="309"/>
      <c r="D13" s="310"/>
      <c r="E13" s="310"/>
      <c r="F13" s="310"/>
      <c r="G13" s="310"/>
      <c r="H13" s="310"/>
      <c r="I13" s="310"/>
      <c r="J13" s="310"/>
      <c r="K13" s="310"/>
      <c r="L13" s="311"/>
      <c r="M13" s="301"/>
      <c r="N13" s="302"/>
      <c r="O13" s="302"/>
      <c r="P13" s="303"/>
      <c r="Q13" s="304"/>
      <c r="R13" s="304"/>
      <c r="S13" s="304"/>
      <c r="T13" s="304"/>
      <c r="U13" s="305"/>
      <c r="V13" s="4"/>
      <c r="W13" s="4"/>
      <c r="X13" s="4"/>
      <c r="Y13" s="4"/>
      <c r="Z13" s="4"/>
      <c r="AA13" s="3"/>
    </row>
    <row r="14" spans="1:27" ht="24.95" customHeight="1">
      <c r="A14" s="223"/>
      <c r="B14" s="238"/>
      <c r="C14" s="309"/>
      <c r="D14" s="310"/>
      <c r="E14" s="310"/>
      <c r="F14" s="310"/>
      <c r="G14" s="310"/>
      <c r="H14" s="310"/>
      <c r="I14" s="310"/>
      <c r="J14" s="310"/>
      <c r="K14" s="310"/>
      <c r="L14" s="311"/>
      <c r="M14" s="301"/>
      <c r="N14" s="302"/>
      <c r="O14" s="302"/>
      <c r="P14" s="303"/>
      <c r="Q14" s="304"/>
      <c r="R14" s="304"/>
      <c r="S14" s="304"/>
      <c r="T14" s="304"/>
      <c r="U14" s="305"/>
      <c r="V14" s="4"/>
      <c r="W14" s="4"/>
      <c r="X14" s="4"/>
      <c r="Y14" s="4"/>
      <c r="Z14" s="4"/>
      <c r="AA14" s="3"/>
    </row>
    <row r="15" spans="1:27" ht="24.95" customHeight="1">
      <c r="A15" s="223"/>
      <c r="B15" s="237"/>
      <c r="C15" s="309"/>
      <c r="D15" s="310"/>
      <c r="E15" s="310"/>
      <c r="F15" s="310"/>
      <c r="G15" s="310"/>
      <c r="H15" s="310"/>
      <c r="I15" s="310"/>
      <c r="J15" s="310"/>
      <c r="K15" s="310"/>
      <c r="L15" s="311"/>
      <c r="M15" s="301"/>
      <c r="N15" s="302"/>
      <c r="O15" s="302"/>
      <c r="P15" s="303"/>
      <c r="Q15" s="304"/>
      <c r="R15" s="304"/>
      <c r="S15" s="304"/>
      <c r="T15" s="304"/>
      <c r="U15" s="305"/>
      <c r="V15" s="4"/>
      <c r="W15" s="4"/>
      <c r="X15" s="4"/>
      <c r="Y15" s="4"/>
      <c r="Z15" s="4"/>
      <c r="AA15" s="3"/>
    </row>
    <row r="16" spans="1:27" ht="24.95" customHeight="1">
      <c r="A16" s="223"/>
      <c r="B16" s="237"/>
      <c r="C16" s="312"/>
      <c r="D16" s="313"/>
      <c r="E16" s="313"/>
      <c r="F16" s="313"/>
      <c r="G16" s="313"/>
      <c r="H16" s="313"/>
      <c r="I16" s="313"/>
      <c r="J16" s="313"/>
      <c r="K16" s="313"/>
      <c r="L16" s="314"/>
      <c r="M16" s="301"/>
      <c r="N16" s="302"/>
      <c r="O16" s="302"/>
      <c r="P16" s="303"/>
      <c r="Q16" s="304"/>
      <c r="R16" s="304"/>
      <c r="S16" s="304"/>
      <c r="T16" s="304"/>
      <c r="U16" s="305"/>
      <c r="V16" s="4"/>
      <c r="W16" s="4"/>
      <c r="X16" s="4"/>
      <c r="Y16" s="4"/>
      <c r="Z16" s="4"/>
      <c r="AA16" s="3"/>
    </row>
    <row r="17" spans="1:27" ht="24.95" customHeight="1">
      <c r="A17" s="223"/>
      <c r="B17" s="237"/>
      <c r="C17" s="312"/>
      <c r="D17" s="313"/>
      <c r="E17" s="313"/>
      <c r="F17" s="313"/>
      <c r="G17" s="313"/>
      <c r="H17" s="313"/>
      <c r="I17" s="313"/>
      <c r="J17" s="313"/>
      <c r="K17" s="313"/>
      <c r="L17" s="314"/>
      <c r="M17" s="301"/>
      <c r="N17" s="302"/>
      <c r="O17" s="302"/>
      <c r="P17" s="303"/>
      <c r="Q17" s="304"/>
      <c r="R17" s="304"/>
      <c r="S17" s="304"/>
      <c r="T17" s="304"/>
      <c r="U17" s="305"/>
      <c r="V17" s="4"/>
      <c r="W17" s="4"/>
      <c r="X17" s="4"/>
      <c r="Y17" s="4"/>
      <c r="Z17" s="4"/>
      <c r="AA17" s="3"/>
    </row>
    <row r="18" spans="1:27" ht="24.95" customHeight="1">
      <c r="A18" s="223"/>
      <c r="B18" s="237"/>
      <c r="C18" s="312"/>
      <c r="D18" s="313"/>
      <c r="E18" s="313"/>
      <c r="F18" s="313"/>
      <c r="G18" s="313"/>
      <c r="H18" s="313"/>
      <c r="I18" s="313"/>
      <c r="J18" s="313"/>
      <c r="K18" s="313"/>
      <c r="L18" s="314"/>
      <c r="M18" s="301"/>
      <c r="N18" s="302"/>
      <c r="O18" s="302"/>
      <c r="P18" s="303"/>
      <c r="Q18" s="304"/>
      <c r="R18" s="304"/>
      <c r="S18" s="304"/>
      <c r="T18" s="304"/>
      <c r="U18" s="305"/>
      <c r="V18" s="4"/>
      <c r="W18" s="4"/>
      <c r="X18" s="4"/>
      <c r="Y18" s="4"/>
      <c r="Z18" s="4"/>
      <c r="AA18" s="3"/>
    </row>
    <row r="19" spans="1:27" ht="24.95" customHeight="1">
      <c r="A19" s="223"/>
      <c r="B19" s="237"/>
      <c r="C19" s="312"/>
      <c r="D19" s="313"/>
      <c r="E19" s="313"/>
      <c r="F19" s="313"/>
      <c r="G19" s="313"/>
      <c r="H19" s="313"/>
      <c r="I19" s="313"/>
      <c r="J19" s="313"/>
      <c r="K19" s="313"/>
      <c r="L19" s="314"/>
      <c r="M19" s="301"/>
      <c r="N19" s="302"/>
      <c r="O19" s="302"/>
      <c r="P19" s="303"/>
      <c r="Q19" s="304"/>
      <c r="R19" s="304"/>
      <c r="S19" s="304"/>
      <c r="T19" s="304"/>
      <c r="U19" s="305"/>
      <c r="V19" s="4"/>
      <c r="W19" s="4"/>
      <c r="X19" s="4"/>
      <c r="Y19" s="4"/>
      <c r="Z19" s="4"/>
      <c r="AA19" s="3"/>
    </row>
    <row r="20" spans="1:27" ht="24.95" customHeight="1">
      <c r="A20" s="223"/>
      <c r="B20" s="237"/>
      <c r="C20" s="312"/>
      <c r="D20" s="313"/>
      <c r="E20" s="313"/>
      <c r="F20" s="313"/>
      <c r="G20" s="313"/>
      <c r="H20" s="313"/>
      <c r="I20" s="313"/>
      <c r="J20" s="313"/>
      <c r="K20" s="313"/>
      <c r="L20" s="314"/>
      <c r="M20" s="301"/>
      <c r="N20" s="302"/>
      <c r="O20" s="302"/>
      <c r="P20" s="303"/>
      <c r="Q20" s="304"/>
      <c r="R20" s="304"/>
      <c r="S20" s="304"/>
      <c r="T20" s="304"/>
      <c r="U20" s="305"/>
      <c r="V20" s="4"/>
      <c r="W20" s="4"/>
      <c r="X20" s="4"/>
      <c r="Y20" s="4"/>
      <c r="Z20" s="4"/>
      <c r="AA20" s="3"/>
    </row>
    <row r="21" spans="1:27" ht="24.95" customHeight="1" thickBot="1">
      <c r="A21" s="224"/>
      <c r="B21" s="239"/>
      <c r="C21" s="323"/>
      <c r="D21" s="324"/>
      <c r="E21" s="324"/>
      <c r="F21" s="324"/>
      <c r="G21" s="324"/>
      <c r="H21" s="324"/>
      <c r="I21" s="324"/>
      <c r="J21" s="324"/>
      <c r="K21" s="324"/>
      <c r="L21" s="325"/>
      <c r="M21" s="326"/>
      <c r="N21" s="327"/>
      <c r="O21" s="327"/>
      <c r="P21" s="328"/>
      <c r="Q21" s="327"/>
      <c r="R21" s="327"/>
      <c r="S21" s="327"/>
      <c r="T21" s="327"/>
      <c r="U21" s="329"/>
      <c r="V21" s="9"/>
      <c r="AA21" s="2"/>
    </row>
    <row r="22" spans="1:27" ht="24.95" customHeight="1" thickTop="1" thickBot="1">
      <c r="A22" s="36"/>
      <c r="B22" s="8"/>
      <c r="C22" s="330" t="s">
        <v>9</v>
      </c>
      <c r="D22" s="331"/>
      <c r="E22" s="331"/>
      <c r="F22" s="331"/>
      <c r="G22" s="331"/>
      <c r="H22" s="331"/>
      <c r="I22" s="331"/>
      <c r="J22" s="331"/>
      <c r="K22" s="331"/>
      <c r="L22" s="332"/>
      <c r="M22" s="333">
        <f>SUM(M10:P21)</f>
        <v>5500000</v>
      </c>
      <c r="N22" s="334"/>
      <c r="O22" s="334"/>
      <c r="P22" s="335"/>
      <c r="Q22" s="336"/>
      <c r="R22" s="336"/>
      <c r="S22" s="336"/>
      <c r="T22" s="336"/>
      <c r="U22" s="337"/>
      <c r="W22" s="10"/>
      <c r="X22" s="10"/>
      <c r="Y22" s="10"/>
      <c r="Z22" s="10"/>
      <c r="AA22" s="8"/>
    </row>
    <row r="23" spans="1:27" ht="24.95" customHeight="1" thickTop="1" thickBot="1">
      <c r="A23" s="37"/>
      <c r="B23" s="38"/>
      <c r="C23" s="315" t="s">
        <v>10</v>
      </c>
      <c r="D23" s="316"/>
      <c r="E23" s="316"/>
      <c r="F23" s="316"/>
      <c r="G23" s="316"/>
      <c r="H23" s="316"/>
      <c r="I23" s="316"/>
      <c r="J23" s="316"/>
      <c r="K23" s="316"/>
      <c r="L23" s="317"/>
      <c r="M23" s="318">
        <f>M9+M22</f>
        <v>6000000</v>
      </c>
      <c r="N23" s="319"/>
      <c r="O23" s="319"/>
      <c r="P23" s="320"/>
      <c r="Q23" s="321"/>
      <c r="R23" s="321"/>
      <c r="S23" s="321"/>
      <c r="T23" s="321"/>
      <c r="U23" s="322"/>
      <c r="V23" s="5"/>
      <c r="W23" s="7"/>
      <c r="X23" s="7"/>
      <c r="Y23" s="7"/>
      <c r="Z23" s="7"/>
      <c r="AA23" s="6"/>
    </row>
  </sheetData>
  <mergeCells count="64">
    <mergeCell ref="C19:L19"/>
    <mergeCell ref="M19:P19"/>
    <mergeCell ref="Q19:U19"/>
    <mergeCell ref="C20:L20"/>
    <mergeCell ref="M20:P20"/>
    <mergeCell ref="Q20:U20"/>
    <mergeCell ref="C23:L23"/>
    <mergeCell ref="M23:P23"/>
    <mergeCell ref="Q23:U23"/>
    <mergeCell ref="C21:L21"/>
    <mergeCell ref="M21:P21"/>
    <mergeCell ref="Q21:U21"/>
    <mergeCell ref="C22:L22"/>
    <mergeCell ref="M22:P22"/>
    <mergeCell ref="Q22:U22"/>
    <mergeCell ref="C17:L17"/>
    <mergeCell ref="M17:P17"/>
    <mergeCell ref="Q17:U17"/>
    <mergeCell ref="C18:L18"/>
    <mergeCell ref="M18:P18"/>
    <mergeCell ref="Q18:U18"/>
    <mergeCell ref="C15:L15"/>
    <mergeCell ref="M15:P15"/>
    <mergeCell ref="Q15:U15"/>
    <mergeCell ref="C16:L16"/>
    <mergeCell ref="M16:P16"/>
    <mergeCell ref="Q16:U16"/>
    <mergeCell ref="C13:L13"/>
    <mergeCell ref="M13:P13"/>
    <mergeCell ref="Q13:U13"/>
    <mergeCell ref="C14:L14"/>
    <mergeCell ref="M14:P14"/>
    <mergeCell ref="Q14:U14"/>
    <mergeCell ref="C11:L11"/>
    <mergeCell ref="M11:P11"/>
    <mergeCell ref="Q11:U11"/>
    <mergeCell ref="C12:L12"/>
    <mergeCell ref="M12:P12"/>
    <mergeCell ref="Q12:U12"/>
    <mergeCell ref="C9:L9"/>
    <mergeCell ref="M9:P9"/>
    <mergeCell ref="Q9:U9"/>
    <mergeCell ref="V9:AA9"/>
    <mergeCell ref="C10:L10"/>
    <mergeCell ref="M10:P10"/>
    <mergeCell ref="Q10:U10"/>
    <mergeCell ref="A8:B8"/>
    <mergeCell ref="C8:L8"/>
    <mergeCell ref="M8:P8"/>
    <mergeCell ref="Q8:U8"/>
    <mergeCell ref="V8:AA8"/>
    <mergeCell ref="U5:V5"/>
    <mergeCell ref="W5:AA5"/>
    <mergeCell ref="I2:S2"/>
    <mergeCell ref="W6:AA6"/>
    <mergeCell ref="W7:AA7"/>
    <mergeCell ref="U3:V3"/>
    <mergeCell ref="W3:AA3"/>
    <mergeCell ref="I4:J4"/>
    <mergeCell ref="K4:L4"/>
    <mergeCell ref="Q4:S4"/>
    <mergeCell ref="U4:V4"/>
    <mergeCell ref="W4:AA4"/>
    <mergeCell ref="U6:V6"/>
  </mergeCells>
  <phoneticPr fontId="2"/>
  <printOptions horizontalCentered="1" verticalCentered="1"/>
  <pageMargins left="0.51181102362204722" right="0.51181102362204722" top="0.94488188976377963" bottom="0.74803149606299213" header="0.31496062992125984" footer="0.31496062992125984"/>
  <pageSetup paperSize="9" scale="96" orientation="landscape"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E5256-941D-4864-B8FE-41B18A17BBDA}">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IF('請求書総括（必ずこちらも添付してください）'!AA1="","",8+12*('請求書総括（必ずこちらも添付してください）'!AA1-1))</f>
        <v>8</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8</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1023" t="str">
        <f>A$4</f>
        <v>徳栄建設株式会社　御中</v>
      </c>
      <c r="B64" s="1023"/>
      <c r="C64" s="1023"/>
      <c r="D64" s="1023"/>
      <c r="E64" s="1023"/>
      <c r="F64" s="1023"/>
      <c r="G64" s="1023"/>
      <c r="H64" s="1023"/>
      <c r="I64" s="1023"/>
      <c r="J64" s="1023"/>
      <c r="K64" s="1023"/>
      <c r="L64" s="1023"/>
      <c r="M64" s="1023"/>
      <c r="N64" s="1023"/>
      <c r="O64" s="1023"/>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8</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DDC8CC44-4250-459C-A45B-61EEC916F491}">
      <formula1>"四捨五入,切り捨て,切り上げ,"</formula1>
    </dataValidation>
    <dataValidation type="whole" allowBlank="1" showInputMessage="1" showErrorMessage="1" sqref="A12:A17" xr:uid="{7A43ACD6-E7D0-4E1A-9B9E-FE687039066B}">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E746800-B9E8-4039-99E7-8353E36BF958}">
          <x14:formula1>
            <xm:f>'請求書１（甲）'!$BL$6:$BL$20</xm:f>
          </x14:formula1>
          <xm:sqref>M12:N17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13D45-4679-494C-8D50-05094AA11CCC}">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IF('請求書８（甲）'!BK6=0,"",'請求書８（甲）'!BK6)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IF('請求書８（甲）'!BK8=0,"",'請求書８（甲）'!BK8)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484C6374-74CE-40A3-8C80-5A34D7E189CE}">
      <formula1>"組,基,缶,式,ヶ所,ヶ,m,m2,m3,t,足,本,人工,日,枚,蓋,時間,回,,"</formula1>
    </dataValidation>
    <dataValidation type="whole" allowBlank="1" showInputMessage="1" showErrorMessage="1" sqref="A6:A24" xr:uid="{E45A064D-85FF-4F47-952E-B42E993DF3AB}">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C6FF81F-048F-41BE-8E7F-46677D10BDC5}">
          <x14:formula1>
            <xm:f>'請求書１（甲）'!$BL$6:$BL$20</xm:f>
          </x14:formula1>
          <xm:sqref>O6:O24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169B0-F2AA-458E-8745-2E3807AF42AA}">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IF('請求書総括（必ずこちらも添付してください）'!AA1="","",9+12*('請求書総括（必ずこちらも添付してください）'!AA1-1))</f>
        <v>9</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9</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9</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3">
    <dataValidation type="list" allowBlank="1" showInputMessage="1" showErrorMessage="1" sqref="F24:I24" xr:uid="{337EE229-0C3F-40D5-8396-269EA0FB7DC0}">
      <formula1>"四捨五入,切り捨て,切り上げ,"</formula1>
    </dataValidation>
    <dataValidation type="whole" allowBlank="1" showInputMessage="1" showErrorMessage="1" sqref="A12:A17 AQ4:AR4" xr:uid="{85625BA7-4B9F-4D35-95EB-D5DBFDB3CECE}">
      <formula1>1</formula1>
      <formula2>12</formula2>
    </dataValidation>
    <dataValidation type="whole" allowBlank="1" showInputMessage="1" showErrorMessage="1" sqref="AN4:AO4" xr:uid="{199BBE8A-48FD-4AED-8D3B-048FF6DD291C}">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79FC17E-E5B4-4196-8380-EC48273FA0DE}">
          <x14:formula1>
            <xm:f>'請求書１（甲）'!$BL$6:$BL$20</xm:f>
          </x14:formula1>
          <xm:sqref>M12:N17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85729-E161-4687-B442-E87101CF3D12}">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IF('請求書９（甲）'!BK6=0,"",'請求書９（甲）'!BK6)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IF('請求書９（甲）'!BK8=0,"",'請求書９（甲）'!BK8)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85CC5848-5651-4249-95F7-C48904B137FC}">
      <formula1>"組,基,缶,式,ヶ所,ヶ,m,m2,m3,t,足,本,人工,日,枚,蓋,時間,回,,"</formula1>
    </dataValidation>
    <dataValidation type="whole" allowBlank="1" showInputMessage="1" showErrorMessage="1" sqref="A6:A24" xr:uid="{F8A0842F-9B0D-4073-BF14-15ABD7E21075}">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BCE6E92-0FD7-4791-A532-AA5A64253801}">
          <x14:formula1>
            <xm:f>'請求書１（甲）'!$BL$6:$BL$20</xm:f>
          </x14:formula1>
          <xm:sqref>O6:O24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F7C8C-40D8-4D5F-9FFF-86D615F2BBA2}">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IF('請求書総括（必ずこちらも添付してください）'!AA1="","",10+12*('請求書総括（必ずこちらも添付してください）'!AA1-1))</f>
        <v>10</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10</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10</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33B65FD7-CE91-4D14-A981-D00E75621D91}">
      <formula1>"四捨五入,切り捨て,切り上げ,"</formula1>
    </dataValidation>
    <dataValidation type="whole" allowBlank="1" showInputMessage="1" showErrorMessage="1" sqref="A12:A17" xr:uid="{57469676-83F2-4AF0-9D59-1D2D7523450F}">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AN4 AQ4 AT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0628B30-A351-4701-B5AA-01BA70CD05A1}">
          <x14:formula1>
            <xm:f>'請求書１（甲）'!$BL$6:$BL$20</xm:f>
          </x14:formula1>
          <xm:sqref>M12:N17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C225C-953B-44F5-BD14-EAE1AE7EDFC6}">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IF('請求書１０（甲）'!BK6=0,"",'請求書１０（甲）'!BK6)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IF('請求書１０（甲）'!BK8=0,"",'請求書１０（甲）'!BK8)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38E1DF05-847B-44C3-B337-F1504567E4CA}">
      <formula1>"組,基,缶,式,ヶ所,ヶ,m,m2,m3,t,足,本,人工,日,枚,蓋,時間,回,,"</formula1>
    </dataValidation>
    <dataValidation type="whole" allowBlank="1" showInputMessage="1" showErrorMessage="1" sqref="A6:A24" xr:uid="{6B2A58D3-CD81-4C0A-8CAF-DB87CBAE0404}">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515734A-79A7-4692-B299-FC1321E2AD34}">
          <x14:formula1>
            <xm:f>'請求書１（甲）'!$BL$6:$BL$20</xm:f>
          </x14:formula1>
          <xm:sqref>O6:O24</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C171A-C76B-41BF-9332-71C98DA427C4}">
  <sheetPr>
    <tabColor rgb="FF92D050"/>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IF('請求書総括（必ずこちらも添付してください）'!AA1="","",11+12*('請求書総括（必ずこちらも添付してください）'!AA1-1))</f>
        <v>11</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11</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11</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3">
    <dataValidation type="list" allowBlank="1" showInputMessage="1" showErrorMessage="1" sqref="F24:I24" xr:uid="{E3D7C4D5-9EC9-4490-8FC6-D7170BB50756}">
      <formula1>"四捨五入,切り捨て,切り上げ,"</formula1>
    </dataValidation>
    <dataValidation type="whole" allowBlank="1" showInputMessage="1" showErrorMessage="1" sqref="A12:A17 AQ4:AR4" xr:uid="{555B038F-FE45-4726-B5CA-D021BE608A2A}">
      <formula1>1</formula1>
      <formula2>12</formula2>
    </dataValidation>
    <dataValidation type="whole" allowBlank="1" showInputMessage="1" showErrorMessage="1" sqref="AN4:AO4" xr:uid="{69F95FCB-4E07-42D6-AB53-3C4C421617D8}">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25148F1-DADA-4CDE-916E-4FBD5C5F04D9}">
          <x14:formula1>
            <xm:f>'請求書１（甲）'!$BL$6:$BL$20</xm:f>
          </x14:formula1>
          <xm:sqref>M12:N17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DABEA-4CD8-4E68-858F-3FE19163947E}">
  <sheetPr>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IF('請求書１１（甲）'!BK6=0,"",'請求書１１（甲）'!BK6)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IF('請求書１１（甲）'!BK8=0,"",'請求書１１（甲）'!BK8)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B26D5E07-A359-4B36-8804-B47C6921C118}">
      <formula1>"組,基,缶,式,ヶ所,ヶ,m,m2,m3,t,足,本,人工,日,枚,蓋,時間,回,,"</formula1>
    </dataValidation>
    <dataValidation type="whole" allowBlank="1" showInputMessage="1" showErrorMessage="1" sqref="A6:A24" xr:uid="{A64F5723-A9EE-441A-A350-1914C90A7C92}">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BD66E18-E05D-4022-8313-1F8462BB57B6}">
          <x14:formula1>
            <xm:f>'請求書１（甲）'!$BL$6:$BL$20</xm:f>
          </x14:formula1>
          <xm:sqref>O6:O24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324A2-2D51-4270-9EE3-89F2BB9200C2}">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240</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247</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2"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2"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2"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2"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2"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2"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2" s="1" customFormat="1" ht="15.75" customHeight="1">
      <c r="A23" s="18"/>
      <c r="B23" s="18"/>
      <c r="C23" s="18"/>
      <c r="D23" s="18"/>
      <c r="E23" s="18"/>
      <c r="F23" s="444" t="s">
        <v>184</v>
      </c>
      <c r="G23" s="444"/>
      <c r="H23" s="444"/>
      <c r="I23" s="444"/>
      <c r="J23" s="29"/>
      <c r="K23" s="29"/>
      <c r="L23" s="29"/>
      <c r="M23" s="30"/>
      <c r="N23" s="30"/>
      <c r="O23" s="18"/>
      <c r="P23" s="18"/>
      <c r="Q23" s="367" t="s">
        <v>16</v>
      </c>
      <c r="R23" s="368"/>
      <c r="S23" s="1024" t="str">
        <f>IF('請求書１（甲）'!BK14=0,"",'請求書１（甲）'!BK14)</f>
        <v/>
      </c>
      <c r="T23" s="1025"/>
      <c r="U23" s="1025"/>
      <c r="V23" s="1025"/>
      <c r="W23" s="1025"/>
      <c r="X23" s="1026"/>
      <c r="Y23" s="1024" t="str">
        <f>IF('請求書１（甲）'!BK16=0,"",'請求書１（甲）'!BK16)</f>
        <v/>
      </c>
      <c r="Z23" s="1025"/>
      <c r="AA23" s="1025"/>
      <c r="AB23" s="1025"/>
      <c r="AC23" s="1025"/>
      <c r="AD23" s="995" t="str">
        <f>IF('請求書１（甲）'!BK17=0,"",'請求書１（甲）'!BK17)</f>
        <v>当・普</v>
      </c>
      <c r="AE23" s="1027" t="str">
        <f>IF('請求書１（甲）'!BK18=0,"",'請求書１（甲）'!BK18)</f>
        <v/>
      </c>
      <c r="AF23" s="1027"/>
      <c r="AG23" s="1027"/>
      <c r="AH23" s="1027"/>
      <c r="AI23" s="1027"/>
      <c r="AJ23" s="1028"/>
      <c r="AK23" s="1032" t="str">
        <f>IF('請求書１（甲）'!BK20=0,"",'請求書１（甲）'!BK20)</f>
        <v/>
      </c>
      <c r="AL23" s="1033"/>
      <c r="AM23" s="1033"/>
      <c r="AN23" s="1033"/>
      <c r="AO23" s="1033"/>
      <c r="AP23" s="1033"/>
      <c r="AQ23" s="1033"/>
      <c r="AR23" s="1033"/>
      <c r="AS23" s="1033"/>
      <c r="AT23" s="1033"/>
      <c r="AU23" s="1033"/>
      <c r="AV23" s="1033"/>
      <c r="AW23" s="1034"/>
    </row>
    <row r="24" spans="1:62" s="1" customFormat="1" ht="15.75" customHeight="1">
      <c r="A24" s="18"/>
      <c r="B24" s="18"/>
      <c r="C24" s="18"/>
      <c r="D24" s="18"/>
      <c r="E24" s="18"/>
      <c r="F24" s="445" t="s">
        <v>185</v>
      </c>
      <c r="G24" s="445"/>
      <c r="H24" s="445"/>
      <c r="I24" s="445"/>
      <c r="J24" s="29"/>
      <c r="K24" s="29"/>
      <c r="L24" s="29"/>
      <c r="M24" s="30"/>
      <c r="N24" s="30"/>
      <c r="O24" s="18"/>
      <c r="P24" s="18"/>
      <c r="Q24" s="347" t="s">
        <v>17</v>
      </c>
      <c r="R24" s="348"/>
      <c r="S24" s="1035" t="str">
        <f>IF('請求書１（甲）'!BK13=0,"",'請求書１（甲）'!BK13)</f>
        <v/>
      </c>
      <c r="T24" s="1036"/>
      <c r="U24" s="1036"/>
      <c r="V24" s="1036"/>
      <c r="W24" s="1036"/>
      <c r="X24" s="1037"/>
      <c r="Y24" s="1035" t="str">
        <f>IF('請求書１（甲）'!BK15=0,"",'請求書１（甲）'!BK15)</f>
        <v/>
      </c>
      <c r="Z24" s="1036"/>
      <c r="AA24" s="1036"/>
      <c r="AB24" s="1036"/>
      <c r="AC24" s="1036"/>
      <c r="AD24" s="996"/>
      <c r="AE24" s="277"/>
      <c r="AF24" s="277"/>
      <c r="AG24" s="277"/>
      <c r="AH24" s="277"/>
      <c r="AI24" s="277"/>
      <c r="AJ24" s="1029"/>
      <c r="AK24" s="1039" t="str">
        <f>IF('請求書１（甲）'!BK19=0,"",'請求書１（甲）'!BK19)</f>
        <v/>
      </c>
      <c r="AL24" s="1040"/>
      <c r="AM24" s="1040"/>
      <c r="AN24" s="1040"/>
      <c r="AO24" s="1040"/>
      <c r="AP24" s="1040"/>
      <c r="AQ24" s="1040"/>
      <c r="AR24" s="1040"/>
      <c r="AS24" s="1040"/>
      <c r="AT24" s="1040"/>
      <c r="AU24" s="1040"/>
      <c r="AV24" s="1040"/>
      <c r="AW24" s="1041"/>
    </row>
    <row r="25" spans="1:62" s="1" customFormat="1" ht="15.75" customHeight="1" thickBot="1">
      <c r="P25" s="106"/>
      <c r="Q25" s="349"/>
      <c r="R25" s="350"/>
      <c r="S25" s="1038"/>
      <c r="T25" s="1030"/>
      <c r="U25" s="1030"/>
      <c r="V25" s="1030"/>
      <c r="W25" s="1030"/>
      <c r="X25" s="1031"/>
      <c r="Y25" s="1038"/>
      <c r="Z25" s="1030"/>
      <c r="AA25" s="1030"/>
      <c r="AB25" s="1030"/>
      <c r="AC25" s="1030"/>
      <c r="AD25" s="997"/>
      <c r="AE25" s="1030"/>
      <c r="AF25" s="1030"/>
      <c r="AG25" s="1030"/>
      <c r="AH25" s="1030"/>
      <c r="AI25" s="1030"/>
      <c r="AJ25" s="1031"/>
      <c r="AK25" s="1042"/>
      <c r="AL25" s="1043"/>
      <c r="AM25" s="1043"/>
      <c r="AN25" s="1043"/>
      <c r="AO25" s="1043"/>
      <c r="AP25" s="1043"/>
      <c r="AQ25" s="1043"/>
      <c r="AR25" s="1043"/>
      <c r="AS25" s="1043"/>
      <c r="AT25" s="1043"/>
      <c r="AU25" s="1043"/>
      <c r="AV25" s="1043"/>
      <c r="AW25" s="1044"/>
    </row>
    <row r="26" spans="1:62" s="1" customFormat="1" ht="13.5" customHeight="1">
      <c r="P26" s="106"/>
      <c r="Q26" s="106"/>
      <c r="R26" s="106"/>
      <c r="S26" s="106"/>
      <c r="T26" s="106"/>
      <c r="U26" s="106"/>
      <c r="V26" s="106"/>
      <c r="W26" s="106"/>
      <c r="X26" s="106"/>
      <c r="Y26" s="106"/>
      <c r="Z26" s="106"/>
      <c r="AA26" s="106"/>
      <c r="AB26" s="106"/>
      <c r="AC26" s="106"/>
      <c r="AD26" s="106"/>
      <c r="AE26" s="106"/>
      <c r="AF26" s="106"/>
    </row>
    <row r="27" spans="1:62"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2" s="1" customFormat="1" ht="15" customHeight="1">
      <c r="A28" s="16" t="s">
        <v>31</v>
      </c>
      <c r="B28" s="17" t="s">
        <v>191</v>
      </c>
      <c r="C28" s="17"/>
      <c r="D28" s="17"/>
      <c r="E28" s="17"/>
      <c r="F28" s="17"/>
      <c r="G28" s="17"/>
      <c r="H28" s="17"/>
      <c r="O28" s="106"/>
      <c r="AZ28"/>
      <c r="BA28"/>
      <c r="BB28"/>
      <c r="BC28"/>
      <c r="BD28"/>
      <c r="BE28"/>
      <c r="BF28"/>
      <c r="BG28"/>
      <c r="BH28"/>
      <c r="BI28"/>
      <c r="BJ28"/>
    </row>
    <row r="29" spans="1:62" ht="15" customHeight="1">
      <c r="A29" s="16" t="s">
        <v>31</v>
      </c>
      <c r="B29" s="17" t="s">
        <v>242</v>
      </c>
      <c r="C29" s="17"/>
      <c r="D29" s="17"/>
      <c r="E29" s="17"/>
      <c r="F29" s="17"/>
      <c r="G29" s="17"/>
      <c r="H29" s="17"/>
      <c r="I29" s="1"/>
      <c r="J29" s="1"/>
      <c r="K29" s="1"/>
      <c r="L29" s="1"/>
      <c r="M29" s="1"/>
      <c r="N29" s="1"/>
      <c r="O29" s="106"/>
    </row>
    <row r="30" spans="1:62"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IF('請求書総括（必ずこちらも添付してください）'!AA1="","",12+12*('請求書総括（必ずこちらも添付してください）'!AA1-1))</f>
        <v>12</v>
      </c>
    </row>
    <row r="31" spans="1:62" ht="24.75" customHeight="1">
      <c r="AW31" s="248" t="s">
        <v>159</v>
      </c>
      <c r="AZ31" s="133"/>
      <c r="BA31" s="133"/>
      <c r="BB31" s="133"/>
      <c r="BC31" s="133"/>
      <c r="BD31" s="133"/>
      <c r="BE31" s="133"/>
      <c r="BF31" s="133"/>
      <c r="BG31" s="133"/>
      <c r="BH31" s="133"/>
      <c r="BI31" s="133"/>
      <c r="BJ31" s="133"/>
    </row>
    <row r="32" spans="1:62" ht="24.75" customHeight="1">
      <c r="AZ32" s="133"/>
      <c r="BA32" s="133"/>
      <c r="BB32" s="133"/>
      <c r="BC32" s="133"/>
      <c r="BD32" s="133"/>
      <c r="BE32" s="133"/>
      <c r="BF32" s="133"/>
      <c r="BG32" s="133"/>
      <c r="BH32" s="133"/>
      <c r="BI32" s="133"/>
      <c r="BJ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2"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2"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2"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2"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2"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2"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2"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2" s="133" customFormat="1" ht="13.5" customHeight="1">
      <c r="P56" s="178"/>
      <c r="Q56" s="178"/>
      <c r="R56" s="178"/>
      <c r="S56" s="178"/>
      <c r="T56" s="178"/>
      <c r="U56" s="178"/>
      <c r="V56" s="178"/>
      <c r="W56" s="179"/>
      <c r="X56" s="179"/>
      <c r="Y56" s="179"/>
      <c r="Z56" s="177"/>
      <c r="AA56" s="177"/>
      <c r="AB56" s="177"/>
      <c r="AC56" s="177"/>
      <c r="AD56" s="177"/>
      <c r="AE56" s="177"/>
      <c r="AF56" s="177"/>
    </row>
    <row r="57" spans="1:62"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2"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row>
    <row r="59" spans="1:62"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2"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12</v>
      </c>
      <c r="AZ60"/>
      <c r="BA60"/>
      <c r="BB60"/>
      <c r="BC60"/>
      <c r="BD60"/>
      <c r="BE60"/>
      <c r="BF60"/>
      <c r="BG60"/>
      <c r="BH60"/>
      <c r="BI60"/>
      <c r="BJ60"/>
    </row>
    <row r="61" spans="1:62" ht="24.75" customHeight="1">
      <c r="AW61" s="249" t="s">
        <v>151</v>
      </c>
      <c r="AZ61" s="133"/>
      <c r="BA61" s="133"/>
      <c r="BB61" s="133"/>
      <c r="BC61" s="133"/>
      <c r="BD61" s="133"/>
      <c r="BE61" s="133"/>
      <c r="BF61" s="133"/>
      <c r="BG61" s="133"/>
      <c r="BH61" s="133"/>
      <c r="BI61" s="133"/>
      <c r="BJ61" s="133"/>
    </row>
    <row r="62" spans="1:62" ht="24.75" customHeight="1">
      <c r="AZ62" s="133"/>
      <c r="BA62" s="133"/>
      <c r="BB62" s="133"/>
      <c r="BC62" s="133"/>
      <c r="BD62" s="133"/>
      <c r="BE62" s="133"/>
      <c r="BF62" s="133"/>
      <c r="BG62" s="133"/>
      <c r="BH62" s="133"/>
      <c r="BI62" s="133"/>
      <c r="BJ62" s="133"/>
    </row>
    <row r="63" spans="1:62"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2"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2"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2"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2"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2"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2"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2"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row>
    <row r="87" spans="1:62"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2"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row>
    <row r="89" spans="1:62"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2"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12</v>
      </c>
      <c r="AZ90"/>
      <c r="BA90"/>
      <c r="BB90"/>
      <c r="BC90"/>
      <c r="BD90"/>
      <c r="BE90"/>
      <c r="BF90"/>
      <c r="BG90"/>
      <c r="BH90"/>
      <c r="BI90"/>
      <c r="BJ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3">
    <dataValidation type="list" allowBlank="1" showInputMessage="1" showErrorMessage="1" sqref="F24:I24" xr:uid="{B4F9C3A2-86B2-49DE-A686-BE80463349F7}">
      <formula1>"四捨五入,切り捨て,切り上げ,"</formula1>
    </dataValidation>
    <dataValidation type="whole" allowBlank="1" showInputMessage="1" showErrorMessage="1" sqref="A12:A17 AQ4:AR4" xr:uid="{3BF80C12-AC29-444B-BB06-B2DBAA2E2E31}">
      <formula1>1</formula1>
      <formula2>12</formula2>
    </dataValidation>
    <dataValidation type="whole" allowBlank="1" showInputMessage="1" showErrorMessage="1" sqref="AN4:AO4" xr:uid="{9D48B70D-F868-4B1B-AE44-EAE4E69C2D5F}">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C4A8163-A7CE-4668-B8D1-6F668DD39A2C}">
          <x14:formula1>
            <xm:f>'請求書１（甲）'!$BL$6:$BL$20</xm:f>
          </x14:formula1>
          <xm:sqref>M12:N17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94B70-D4E3-4E78-A20E-A6100047A268}">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239</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IF('請求書１２（甲）'!BK6=0,"",'請求書１２（甲）'!BK6)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IF('請求書１２（甲）'!BK8=0,"",'請求書１２（甲）'!BK8)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1046"/>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248</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187</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6E9C0FBD-93BA-4CD1-9F5D-6A5CD6FF6581}">
      <formula1>"組,基,缶,式,ヶ所,ヶ,m,m2,m3,t,足,本,人工,日,枚,蓋,時間,回,,"</formula1>
    </dataValidation>
    <dataValidation type="whole" allowBlank="1" showInputMessage="1" showErrorMessage="1" sqref="A6:A24" xr:uid="{2131DC1F-FDA2-431A-A94D-712E308488ED}">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E112B6-C0A8-4D38-9BAF-8BBEE261587B}">
          <x14:formula1>
            <xm:f>'請求書１（甲）'!$BL$6:$BL$20</xm:f>
          </x14:formula1>
          <xm:sqref>O6:O24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8E790-04BA-4FF1-97F9-4F9C14562D19}">
  <sheetPr>
    <tabColor theme="0"/>
  </sheetPr>
  <dimension ref="A1:BJ30"/>
  <sheetViews>
    <sheetView showGridLines="0" view="pageBreakPreview" zoomScaleNormal="100" zoomScaleSheetLayoutView="100" workbookViewId="0"/>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49" width="2.625" customWidth="1"/>
    <col min="52" max="52" width="6.5" bestFit="1" customWidth="1"/>
    <col min="61" max="61" width="11.625" customWidth="1"/>
    <col min="62" max="62" width="11.875" customWidth="1"/>
  </cols>
  <sheetData>
    <row r="1" spans="1:62" ht="24.75" customHeight="1">
      <c r="AA1" s="221"/>
      <c r="AB1" t="s">
        <v>194</v>
      </c>
      <c r="AW1" s="247" t="s">
        <v>237</v>
      </c>
      <c r="AY1" s="1"/>
      <c r="AZ1" s="1"/>
      <c r="BA1" s="1"/>
      <c r="BB1" s="1"/>
      <c r="BC1" s="1"/>
      <c r="BD1" s="1"/>
      <c r="BE1" s="1"/>
      <c r="BF1" s="1"/>
      <c r="BG1" s="1"/>
      <c r="BH1" s="1"/>
    </row>
    <row r="2" spans="1:62" ht="24.75" customHeight="1">
      <c r="AY2" s="1"/>
      <c r="AZ2" s="1"/>
      <c r="BA2" s="1"/>
      <c r="BB2" s="1"/>
      <c r="BC2" s="1"/>
      <c r="BD2" s="1"/>
      <c r="BE2" s="1"/>
      <c r="BF2" s="1"/>
      <c r="BG2" s="1"/>
      <c r="BH2" s="1"/>
    </row>
    <row r="3" spans="1:62"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2" s="1" customFormat="1" ht="24.95" customHeight="1" thickBot="1">
      <c r="A4" s="254" t="s">
        <v>13</v>
      </c>
      <c r="B4" s="255"/>
      <c r="C4" s="255"/>
      <c r="D4" s="255"/>
      <c r="E4" s="255"/>
      <c r="F4" s="255"/>
      <c r="G4" s="255"/>
      <c r="H4" s="255"/>
      <c r="I4" s="255"/>
      <c r="R4" s="18"/>
      <c r="S4" s="18"/>
      <c r="T4" s="28"/>
      <c r="U4" s="18"/>
      <c r="V4" s="18"/>
      <c r="W4" s="18"/>
      <c r="Y4" s="18"/>
      <c r="Z4" s="18"/>
      <c r="AH4" s="15"/>
      <c r="AI4" s="15"/>
      <c r="AJ4" s="15"/>
      <c r="AK4" s="15"/>
      <c r="AL4" s="447">
        <v>20</v>
      </c>
      <c r="AM4" s="447"/>
      <c r="AN4" s="448">
        <v>24</v>
      </c>
      <c r="AO4" s="448"/>
      <c r="AP4" s="54" t="s">
        <v>1</v>
      </c>
      <c r="AQ4" s="449">
        <v>4</v>
      </c>
      <c r="AR4" s="449"/>
      <c r="AS4" s="102" t="s">
        <v>2</v>
      </c>
      <c r="AT4" s="449" t="s">
        <v>61</v>
      </c>
      <c r="AU4" s="449"/>
      <c r="AV4" s="54" t="s">
        <v>6</v>
      </c>
      <c r="AW4" s="102" t="s">
        <v>34</v>
      </c>
    </row>
    <row r="5" spans="1:62"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2" s="1" customFormat="1" ht="24.75" customHeight="1" thickBot="1">
      <c r="A6" s="19"/>
      <c r="B6" s="20" t="s">
        <v>14</v>
      </c>
      <c r="C6" s="20"/>
      <c r="D6" s="20"/>
      <c r="E6" s="20"/>
      <c r="F6" s="20"/>
      <c r="G6" s="20"/>
      <c r="H6" s="20"/>
      <c r="I6" s="19"/>
      <c r="J6" s="19"/>
      <c r="K6" s="19"/>
      <c r="L6" s="19"/>
      <c r="M6" s="19"/>
      <c r="N6" s="21"/>
      <c r="O6" s="19"/>
      <c r="P6" s="450" t="s">
        <v>86</v>
      </c>
      <c r="Q6" s="451"/>
      <c r="R6" s="452" t="s">
        <v>162</v>
      </c>
      <c r="S6" s="452"/>
      <c r="T6" s="452"/>
      <c r="U6" s="452"/>
      <c r="V6" s="452"/>
      <c r="W6" s="452"/>
      <c r="X6" s="452"/>
      <c r="Y6" s="452"/>
      <c r="Z6" s="452"/>
      <c r="AA6" s="452"/>
      <c r="AB6" s="452"/>
      <c r="AC6" s="452"/>
      <c r="AD6" s="452"/>
      <c r="AE6" s="452"/>
      <c r="AF6" s="453"/>
      <c r="AG6" s="454" t="s">
        <v>24</v>
      </c>
      <c r="AH6" s="455"/>
      <c r="AI6" s="455"/>
      <c r="AJ6" s="455"/>
      <c r="AK6" s="455"/>
      <c r="AL6" s="456" t="s">
        <v>21</v>
      </c>
      <c r="AM6" s="457"/>
      <c r="AN6" s="458">
        <v>55500000</v>
      </c>
      <c r="AO6" s="458"/>
      <c r="AP6" s="458"/>
      <c r="AQ6" s="458"/>
      <c r="AR6" s="458"/>
      <c r="AS6" s="458"/>
      <c r="AT6" s="458"/>
      <c r="AU6" s="458"/>
      <c r="AV6" s="458"/>
      <c r="AW6" s="459"/>
      <c r="AY6" s="113"/>
      <c r="BJ6"/>
    </row>
    <row r="7" spans="1:62" s="1" customFormat="1" ht="24.75" customHeight="1">
      <c r="A7" s="465" t="s">
        <v>15</v>
      </c>
      <c r="B7" s="466"/>
      <c r="C7" s="466"/>
      <c r="D7" s="466"/>
      <c r="E7" s="466"/>
      <c r="F7" s="466"/>
      <c r="G7" s="466"/>
      <c r="H7" s="466"/>
      <c r="I7" s="466"/>
      <c r="J7" s="466"/>
      <c r="K7" s="466"/>
      <c r="L7" s="466"/>
      <c r="M7" s="466"/>
      <c r="N7" s="466"/>
      <c r="O7" s="467"/>
      <c r="P7" s="438" t="s">
        <v>84</v>
      </c>
      <c r="Q7" s="439"/>
      <c r="R7" s="440" t="s">
        <v>196</v>
      </c>
      <c r="S7" s="440"/>
      <c r="T7" s="440"/>
      <c r="U7" s="440"/>
      <c r="V7" s="440"/>
      <c r="W7" s="440"/>
      <c r="X7" s="440"/>
      <c r="Y7" s="440"/>
      <c r="Z7" s="440"/>
      <c r="AA7" s="440"/>
      <c r="AB7" s="440"/>
      <c r="AC7" s="440"/>
      <c r="AD7" s="440"/>
      <c r="AE7" s="440"/>
      <c r="AF7" s="441"/>
      <c r="AG7" s="468" t="s">
        <v>18</v>
      </c>
      <c r="AH7" s="469"/>
      <c r="AI7" s="469"/>
      <c r="AJ7" s="469"/>
      <c r="AK7" s="469"/>
      <c r="AL7" s="418" t="s">
        <v>21</v>
      </c>
      <c r="AM7" s="419"/>
      <c r="AN7" s="420">
        <v>55500000</v>
      </c>
      <c r="AO7" s="420"/>
      <c r="AP7" s="420"/>
      <c r="AQ7" s="420"/>
      <c r="AR7" s="420"/>
      <c r="AS7" s="420"/>
      <c r="AT7" s="420"/>
      <c r="AU7" s="420"/>
      <c r="AV7" s="420"/>
      <c r="AW7" s="421"/>
      <c r="AY7" s="113"/>
      <c r="BJ7" s="216"/>
    </row>
    <row r="8" spans="1:62" s="1" customFormat="1" ht="24.75" customHeight="1">
      <c r="A8" s="436" t="s">
        <v>160</v>
      </c>
      <c r="B8" s="437"/>
      <c r="C8" s="437"/>
      <c r="D8" s="437"/>
      <c r="E8" s="437"/>
      <c r="F8" s="437"/>
      <c r="G8" s="437"/>
      <c r="H8" s="437"/>
      <c r="I8" s="437"/>
      <c r="J8" s="437"/>
      <c r="K8" s="437"/>
      <c r="L8" s="437"/>
      <c r="M8" s="437"/>
      <c r="N8" s="437"/>
      <c r="O8" s="437"/>
      <c r="P8" s="438" t="s">
        <v>80</v>
      </c>
      <c r="Q8" s="439"/>
      <c r="R8" s="440" t="s">
        <v>181</v>
      </c>
      <c r="S8" s="440"/>
      <c r="T8" s="440"/>
      <c r="U8" s="440"/>
      <c r="V8" s="440"/>
      <c r="W8" s="440"/>
      <c r="X8" s="440"/>
      <c r="Y8" s="440"/>
      <c r="Z8" s="440"/>
      <c r="AA8" s="440"/>
      <c r="AB8" s="440"/>
      <c r="AC8" s="440"/>
      <c r="AD8" s="440"/>
      <c r="AE8" s="440"/>
      <c r="AF8" s="441"/>
      <c r="AG8" s="442" t="s">
        <v>19</v>
      </c>
      <c r="AH8" s="443"/>
      <c r="AI8" s="443"/>
      <c r="AJ8" s="443"/>
      <c r="AK8" s="443"/>
      <c r="AL8" s="418" t="s">
        <v>21</v>
      </c>
      <c r="AM8" s="419"/>
      <c r="AN8" s="420">
        <v>50000000</v>
      </c>
      <c r="AO8" s="420"/>
      <c r="AP8" s="420"/>
      <c r="AQ8" s="420"/>
      <c r="AR8" s="420"/>
      <c r="AS8" s="420"/>
      <c r="AT8" s="420"/>
      <c r="AU8" s="420"/>
      <c r="AV8" s="420"/>
      <c r="AW8" s="421"/>
      <c r="AX8" s="119"/>
      <c r="AY8" s="113"/>
    </row>
    <row r="9" spans="1:62" s="1" customFormat="1" ht="24.75" customHeight="1">
      <c r="A9" s="436"/>
      <c r="B9" s="437"/>
      <c r="C9" s="437"/>
      <c r="D9" s="437"/>
      <c r="E9" s="437"/>
      <c r="F9" s="437"/>
      <c r="G9" s="437"/>
      <c r="H9" s="437"/>
      <c r="I9" s="437"/>
      <c r="J9" s="437"/>
      <c r="K9" s="437"/>
      <c r="L9" s="437"/>
      <c r="M9" s="437"/>
      <c r="N9" s="437"/>
      <c r="O9" s="437"/>
      <c r="P9" s="460" t="s">
        <v>183</v>
      </c>
      <c r="Q9" s="461"/>
      <c r="R9" s="462" t="s">
        <v>168</v>
      </c>
      <c r="S9" s="462"/>
      <c r="T9" s="462"/>
      <c r="U9" s="462"/>
      <c r="V9" s="462"/>
      <c r="W9" s="462"/>
      <c r="X9" s="462"/>
      <c r="Y9" s="462"/>
      <c r="Z9" s="462"/>
      <c r="AA9" s="462"/>
      <c r="AB9" s="462"/>
      <c r="AC9" s="462"/>
      <c r="AD9" s="462"/>
      <c r="AE9" s="463" t="s">
        <v>37</v>
      </c>
      <c r="AF9" s="464"/>
      <c r="AG9" s="442" t="s">
        <v>20</v>
      </c>
      <c r="AH9" s="443"/>
      <c r="AI9" s="443"/>
      <c r="AJ9" s="443"/>
      <c r="AK9" s="443"/>
      <c r="AL9" s="418" t="s">
        <v>21</v>
      </c>
      <c r="AM9" s="419"/>
      <c r="AN9" s="420"/>
      <c r="AO9" s="420"/>
      <c r="AP9" s="420"/>
      <c r="AQ9" s="420"/>
      <c r="AR9" s="420"/>
      <c r="AS9" s="420"/>
      <c r="AT9" s="420"/>
      <c r="AU9" s="420"/>
      <c r="AV9" s="420"/>
      <c r="AW9" s="421"/>
      <c r="AX9" s="119"/>
      <c r="AY9" s="113"/>
    </row>
    <row r="10" spans="1:62" s="1" customFormat="1" ht="24.75" customHeight="1" thickBot="1">
      <c r="A10" s="422" t="s">
        <v>81</v>
      </c>
      <c r="B10" s="423"/>
      <c r="C10" s="423"/>
      <c r="D10" s="423"/>
      <c r="E10" s="424" t="s">
        <v>161</v>
      </c>
      <c r="F10" s="424"/>
      <c r="G10" s="424"/>
      <c r="H10" s="424"/>
      <c r="I10" s="424"/>
      <c r="J10" s="424"/>
      <c r="K10" s="424"/>
      <c r="L10" s="424"/>
      <c r="M10" s="424"/>
      <c r="N10" s="424"/>
      <c r="O10" s="425"/>
      <c r="P10" s="426" t="s">
        <v>67</v>
      </c>
      <c r="Q10" s="427"/>
      <c r="R10" s="428" t="s">
        <v>169</v>
      </c>
      <c r="S10" s="428"/>
      <c r="T10" s="428"/>
      <c r="U10" s="428"/>
      <c r="V10" s="428"/>
      <c r="W10" s="428"/>
      <c r="X10" s="429" t="s">
        <v>68</v>
      </c>
      <c r="Y10" s="429"/>
      <c r="Z10" s="428" t="s">
        <v>169</v>
      </c>
      <c r="AA10" s="428"/>
      <c r="AB10" s="428"/>
      <c r="AC10" s="428"/>
      <c r="AD10" s="428"/>
      <c r="AE10" s="428"/>
      <c r="AF10" s="430"/>
      <c r="AG10" s="431" t="s">
        <v>39</v>
      </c>
      <c r="AH10" s="432"/>
      <c r="AI10" s="432"/>
      <c r="AJ10" s="432"/>
      <c r="AK10" s="433"/>
      <c r="AL10" s="434" t="s">
        <v>21</v>
      </c>
      <c r="AM10" s="435"/>
      <c r="AN10" s="470">
        <v>5500000</v>
      </c>
      <c r="AO10" s="471"/>
      <c r="AP10" s="471"/>
      <c r="AQ10" s="471"/>
      <c r="AR10" s="471"/>
      <c r="AS10" s="471"/>
      <c r="AT10" s="471"/>
      <c r="AU10" s="471"/>
      <c r="AV10" s="471"/>
      <c r="AW10" s="472"/>
      <c r="AX10" s="119"/>
      <c r="AY10" s="113"/>
    </row>
    <row r="11" spans="1:62"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row>
    <row r="12" spans="1:62" s="1" customFormat="1" ht="22.5" customHeight="1">
      <c r="A12" s="217">
        <v>4</v>
      </c>
      <c r="B12" s="218">
        <v>30</v>
      </c>
      <c r="C12" s="398" t="s">
        <v>163</v>
      </c>
      <c r="D12" s="398"/>
      <c r="E12" s="398"/>
      <c r="F12" s="398"/>
      <c r="G12" s="398"/>
      <c r="H12" s="398"/>
      <c r="I12" s="398"/>
      <c r="J12" s="398"/>
      <c r="K12" s="398"/>
      <c r="L12" s="398"/>
      <c r="M12" s="399" t="s">
        <v>158</v>
      </c>
      <c r="N12" s="399"/>
      <c r="O12" s="400">
        <v>1</v>
      </c>
      <c r="P12" s="400"/>
      <c r="Q12" s="401">
        <v>5000000</v>
      </c>
      <c r="R12" s="401"/>
      <c r="S12" s="401"/>
      <c r="T12" s="405">
        <v>5000000</v>
      </c>
      <c r="U12" s="405"/>
      <c r="V12" s="405"/>
      <c r="W12" s="405"/>
      <c r="X12" s="405"/>
      <c r="Y12" s="405"/>
      <c r="Z12" s="405"/>
      <c r="AA12" s="406"/>
      <c r="AB12" s="120"/>
      <c r="AC12" s="82"/>
      <c r="AD12" s="121"/>
      <c r="AE12" s="122"/>
      <c r="AF12" s="82"/>
      <c r="AG12" s="121"/>
      <c r="AH12" s="122"/>
      <c r="AI12" s="82"/>
      <c r="AJ12" s="123"/>
      <c r="AK12" s="338"/>
      <c r="AL12" s="339"/>
      <c r="AM12" s="339"/>
      <c r="AN12" s="339"/>
      <c r="AO12" s="339"/>
      <c r="AP12" s="339"/>
      <c r="AQ12" s="339"/>
      <c r="AR12" s="339"/>
      <c r="AS12" s="339"/>
      <c r="AT12" s="339"/>
      <c r="AU12" s="339"/>
      <c r="AV12" s="339"/>
      <c r="AW12" s="340"/>
      <c r="AX12" s="113"/>
    </row>
    <row r="13" spans="1:62" s="1" customFormat="1" ht="22.5" customHeight="1">
      <c r="A13" s="217"/>
      <c r="B13" s="218"/>
      <c r="C13" s="398" t="s">
        <v>164</v>
      </c>
      <c r="D13" s="398"/>
      <c r="E13" s="398"/>
      <c r="F13" s="398"/>
      <c r="G13" s="398"/>
      <c r="H13" s="398"/>
      <c r="I13" s="398"/>
      <c r="J13" s="398"/>
      <c r="K13" s="398"/>
      <c r="L13" s="398"/>
      <c r="M13" s="399"/>
      <c r="N13" s="399"/>
      <c r="O13" s="400"/>
      <c r="P13" s="400"/>
      <c r="Q13" s="401"/>
      <c r="R13" s="401"/>
      <c r="S13" s="401"/>
      <c r="T13" s="402" t="s">
        <v>176</v>
      </c>
      <c r="U13" s="403"/>
      <c r="V13" s="403"/>
      <c r="W13" s="403"/>
      <c r="X13" s="403"/>
      <c r="Y13" s="403"/>
      <c r="Z13" s="403"/>
      <c r="AA13" s="404"/>
      <c r="AB13" s="120"/>
      <c r="AC13" s="82"/>
      <c r="AD13" s="121"/>
      <c r="AE13" s="122"/>
      <c r="AF13" s="82"/>
      <c r="AG13" s="121"/>
      <c r="AH13" s="122"/>
      <c r="AI13" s="82"/>
      <c r="AJ13" s="123"/>
      <c r="AK13" s="341"/>
      <c r="AL13" s="342"/>
      <c r="AM13" s="342"/>
      <c r="AN13" s="342"/>
      <c r="AO13" s="342"/>
      <c r="AP13" s="342"/>
      <c r="AQ13" s="342"/>
      <c r="AR13" s="342"/>
      <c r="AS13" s="342"/>
      <c r="AT13" s="342"/>
      <c r="AU13" s="342"/>
      <c r="AV13" s="342"/>
      <c r="AW13" s="343"/>
    </row>
    <row r="14" spans="1:62" s="1" customFormat="1" ht="22.5" customHeight="1">
      <c r="A14" s="217"/>
      <c r="B14" s="218"/>
      <c r="C14" s="398"/>
      <c r="D14" s="398"/>
      <c r="E14" s="398"/>
      <c r="F14" s="398"/>
      <c r="G14" s="398"/>
      <c r="H14" s="398"/>
      <c r="I14" s="398"/>
      <c r="J14" s="398"/>
      <c r="K14" s="398"/>
      <c r="L14" s="398"/>
      <c r="M14" s="399"/>
      <c r="N14" s="399"/>
      <c r="O14" s="400"/>
      <c r="P14" s="400"/>
      <c r="Q14" s="401"/>
      <c r="R14" s="401"/>
      <c r="S14" s="401"/>
      <c r="T14" s="402" t="s">
        <v>176</v>
      </c>
      <c r="U14" s="403"/>
      <c r="V14" s="403"/>
      <c r="W14" s="403"/>
      <c r="X14" s="403"/>
      <c r="Y14" s="403"/>
      <c r="Z14" s="403"/>
      <c r="AA14" s="404"/>
      <c r="AB14" s="120"/>
      <c r="AC14" s="82"/>
      <c r="AD14" s="121"/>
      <c r="AE14" s="122"/>
      <c r="AF14" s="82"/>
      <c r="AG14" s="121"/>
      <c r="AH14" s="122"/>
      <c r="AI14" s="82"/>
      <c r="AJ14" s="123"/>
      <c r="AK14" s="341"/>
      <c r="AL14" s="342"/>
      <c r="AM14" s="342"/>
      <c r="AN14" s="342"/>
      <c r="AO14" s="342"/>
      <c r="AP14" s="342"/>
      <c r="AQ14" s="342"/>
      <c r="AR14" s="342"/>
      <c r="AS14" s="342"/>
      <c r="AT14" s="342"/>
      <c r="AU14" s="342"/>
      <c r="AV14" s="342"/>
      <c r="AW14" s="343"/>
    </row>
    <row r="15" spans="1:62" s="1" customFormat="1" ht="22.5" customHeight="1">
      <c r="A15" s="217"/>
      <c r="B15" s="218"/>
      <c r="C15" s="398"/>
      <c r="D15" s="398"/>
      <c r="E15" s="398"/>
      <c r="F15" s="398"/>
      <c r="G15" s="398"/>
      <c r="H15" s="398"/>
      <c r="I15" s="398"/>
      <c r="J15" s="398"/>
      <c r="K15" s="398"/>
      <c r="L15" s="398"/>
      <c r="M15" s="399"/>
      <c r="N15" s="399"/>
      <c r="O15" s="400"/>
      <c r="P15" s="400"/>
      <c r="Q15" s="401"/>
      <c r="R15" s="401"/>
      <c r="S15" s="401"/>
      <c r="T15" s="402" t="s">
        <v>176</v>
      </c>
      <c r="U15" s="403"/>
      <c r="V15" s="403"/>
      <c r="W15" s="403"/>
      <c r="X15" s="403"/>
      <c r="Y15" s="403"/>
      <c r="Z15" s="403"/>
      <c r="AA15" s="404"/>
      <c r="AB15" s="120"/>
      <c r="AC15" s="82"/>
      <c r="AD15" s="121"/>
      <c r="AE15" s="122"/>
      <c r="AF15" s="82"/>
      <c r="AG15" s="121"/>
      <c r="AH15" s="122"/>
      <c r="AI15" s="82"/>
      <c r="AJ15" s="123"/>
      <c r="AK15" s="341"/>
      <c r="AL15" s="342"/>
      <c r="AM15" s="342"/>
      <c r="AN15" s="342"/>
      <c r="AO15" s="342"/>
      <c r="AP15" s="342"/>
      <c r="AQ15" s="342"/>
      <c r="AR15" s="342"/>
      <c r="AS15" s="342"/>
      <c r="AT15" s="342"/>
      <c r="AU15" s="342"/>
      <c r="AV15" s="342"/>
      <c r="AW15" s="343"/>
    </row>
    <row r="16" spans="1:62" s="1" customFormat="1" ht="22.5" customHeight="1">
      <c r="A16" s="217"/>
      <c r="B16" s="218"/>
      <c r="C16" s="398"/>
      <c r="D16" s="398"/>
      <c r="E16" s="398"/>
      <c r="F16" s="398"/>
      <c r="G16" s="398"/>
      <c r="H16" s="398"/>
      <c r="I16" s="398"/>
      <c r="J16" s="398"/>
      <c r="K16" s="398"/>
      <c r="L16" s="398"/>
      <c r="M16" s="399"/>
      <c r="N16" s="399"/>
      <c r="O16" s="400"/>
      <c r="P16" s="400"/>
      <c r="Q16" s="401"/>
      <c r="R16" s="401"/>
      <c r="S16" s="401"/>
      <c r="T16" s="402" t="s">
        <v>176</v>
      </c>
      <c r="U16" s="403"/>
      <c r="V16" s="403"/>
      <c r="W16" s="403"/>
      <c r="X16" s="403"/>
      <c r="Y16" s="403"/>
      <c r="Z16" s="403"/>
      <c r="AA16" s="404"/>
      <c r="AB16" s="120"/>
      <c r="AC16" s="82"/>
      <c r="AD16" s="121"/>
      <c r="AE16" s="122"/>
      <c r="AF16" s="82"/>
      <c r="AG16" s="121"/>
      <c r="AH16" s="122"/>
      <c r="AI16" s="82"/>
      <c r="AJ16" s="123"/>
      <c r="AK16" s="341"/>
      <c r="AL16" s="342"/>
      <c r="AM16" s="342"/>
      <c r="AN16" s="342"/>
      <c r="AO16" s="342"/>
      <c r="AP16" s="342"/>
      <c r="AQ16" s="342"/>
      <c r="AR16" s="342"/>
      <c r="AS16" s="342"/>
      <c r="AT16" s="342"/>
      <c r="AU16" s="342"/>
      <c r="AV16" s="342"/>
      <c r="AW16" s="343"/>
    </row>
    <row r="17" spans="1:61" s="1" customFormat="1" ht="22.5" customHeight="1">
      <c r="A17" s="217"/>
      <c r="B17" s="218"/>
      <c r="C17" s="398"/>
      <c r="D17" s="398"/>
      <c r="E17" s="398"/>
      <c r="F17" s="398"/>
      <c r="G17" s="398"/>
      <c r="H17" s="398"/>
      <c r="I17" s="398"/>
      <c r="J17" s="398"/>
      <c r="K17" s="398"/>
      <c r="L17" s="398"/>
      <c r="M17" s="399"/>
      <c r="N17" s="399"/>
      <c r="O17" s="400"/>
      <c r="P17" s="400"/>
      <c r="Q17" s="401"/>
      <c r="R17" s="401"/>
      <c r="S17" s="401"/>
      <c r="T17" s="402" t="s">
        <v>176</v>
      </c>
      <c r="U17" s="403"/>
      <c r="V17" s="403"/>
      <c r="W17" s="403"/>
      <c r="X17" s="403"/>
      <c r="Y17" s="403"/>
      <c r="Z17" s="403"/>
      <c r="AA17" s="404"/>
      <c r="AB17" s="120"/>
      <c r="AC17" s="82"/>
      <c r="AD17" s="121"/>
      <c r="AE17" s="122"/>
      <c r="AF17" s="82"/>
      <c r="AG17" s="121"/>
      <c r="AH17" s="122"/>
      <c r="AI17" s="82"/>
      <c r="AJ17" s="123"/>
      <c r="AK17" s="341"/>
      <c r="AL17" s="342"/>
      <c r="AM17" s="342"/>
      <c r="AN17" s="342"/>
      <c r="AO17" s="342"/>
      <c r="AP17" s="342"/>
      <c r="AQ17" s="342"/>
      <c r="AR17" s="342"/>
      <c r="AS17" s="342"/>
      <c r="AT17" s="342"/>
      <c r="AU17" s="342"/>
      <c r="AV17" s="342"/>
      <c r="AW17" s="343"/>
    </row>
    <row r="18" spans="1:61"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v>5000000</v>
      </c>
      <c r="U18" s="382"/>
      <c r="V18" s="382"/>
      <c r="W18" s="382"/>
      <c r="X18" s="382"/>
      <c r="Y18" s="382"/>
      <c r="Z18" s="382"/>
      <c r="AA18" s="383"/>
      <c r="AB18" s="120"/>
      <c r="AC18" s="82"/>
      <c r="AD18" s="121"/>
      <c r="AE18" s="122"/>
      <c r="AF18" s="82"/>
      <c r="AG18" s="121"/>
      <c r="AH18" s="122"/>
      <c r="AI18" s="82"/>
      <c r="AJ18" s="123"/>
      <c r="AK18" s="341"/>
      <c r="AL18" s="342"/>
      <c r="AM18" s="342"/>
      <c r="AN18" s="342"/>
      <c r="AO18" s="342"/>
      <c r="AP18" s="342"/>
      <c r="AQ18" s="342"/>
      <c r="AR18" s="342"/>
      <c r="AS18" s="342"/>
      <c r="AT18" s="342"/>
      <c r="AU18" s="342"/>
      <c r="AV18" s="342"/>
      <c r="AW18" s="343"/>
    </row>
    <row r="19" spans="1:61" s="1" customFormat="1" ht="22.5" customHeight="1">
      <c r="A19" s="124"/>
      <c r="B19" s="81"/>
      <c r="C19" s="392" t="s">
        <v>90</v>
      </c>
      <c r="D19" s="393"/>
      <c r="E19" s="393"/>
      <c r="F19" s="393"/>
      <c r="G19" s="393"/>
      <c r="H19" s="220">
        <v>10</v>
      </c>
      <c r="I19" s="394" t="s">
        <v>91</v>
      </c>
      <c r="J19" s="394"/>
      <c r="K19" s="394"/>
      <c r="L19" s="395"/>
      <c r="M19" s="396"/>
      <c r="N19" s="397"/>
      <c r="O19" s="391"/>
      <c r="P19" s="391"/>
      <c r="Q19" s="382"/>
      <c r="R19" s="382"/>
      <c r="S19" s="382"/>
      <c r="T19" s="382">
        <v>500000</v>
      </c>
      <c r="U19" s="382"/>
      <c r="V19" s="382"/>
      <c r="W19" s="382"/>
      <c r="X19" s="382"/>
      <c r="Y19" s="382"/>
      <c r="Z19" s="382"/>
      <c r="AA19" s="383"/>
      <c r="AB19" s="120"/>
      <c r="AC19" s="82"/>
      <c r="AD19" s="121"/>
      <c r="AE19" s="122"/>
      <c r="AF19" s="82"/>
      <c r="AG19" s="121"/>
      <c r="AH19" s="122"/>
      <c r="AI19" s="82"/>
      <c r="AJ19" s="123"/>
      <c r="AK19" s="341"/>
      <c r="AL19" s="342"/>
      <c r="AM19" s="342"/>
      <c r="AN19" s="342"/>
      <c r="AO19" s="342"/>
      <c r="AP19" s="342"/>
      <c r="AQ19" s="342"/>
      <c r="AR19" s="342"/>
      <c r="AS19" s="342"/>
      <c r="AT19" s="342"/>
      <c r="AU19" s="342"/>
      <c r="AV19" s="342"/>
      <c r="AW19" s="343"/>
    </row>
    <row r="20" spans="1:61"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v>5500000</v>
      </c>
      <c r="U20" s="387"/>
      <c r="V20" s="387"/>
      <c r="W20" s="387"/>
      <c r="X20" s="387"/>
      <c r="Y20" s="387"/>
      <c r="Z20" s="387"/>
      <c r="AA20" s="388"/>
      <c r="AB20" s="127"/>
      <c r="AC20" s="128"/>
      <c r="AD20" s="129"/>
      <c r="AE20" s="130"/>
      <c r="AF20" s="128"/>
      <c r="AG20" s="129"/>
      <c r="AH20" s="130"/>
      <c r="AI20" s="128"/>
      <c r="AJ20" s="131"/>
      <c r="AK20" s="344"/>
      <c r="AL20" s="345"/>
      <c r="AM20" s="345"/>
      <c r="AN20" s="345"/>
      <c r="AO20" s="345"/>
      <c r="AP20" s="345"/>
      <c r="AQ20" s="345"/>
      <c r="AR20" s="345"/>
      <c r="AS20" s="345"/>
      <c r="AT20" s="345"/>
      <c r="AU20" s="345"/>
      <c r="AV20" s="345"/>
      <c r="AW20" s="346"/>
    </row>
    <row r="21" spans="1:61"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Y21"/>
      <c r="BB21" s="132"/>
    </row>
    <row r="22" spans="1:61"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B22" s="132"/>
    </row>
    <row r="23" spans="1:61" s="1" customFormat="1" ht="15.75" customHeight="1">
      <c r="A23" s="18"/>
      <c r="B23" s="18"/>
      <c r="C23" s="18"/>
      <c r="D23" s="18"/>
      <c r="E23" s="18"/>
      <c r="F23" s="444" t="s">
        <v>184</v>
      </c>
      <c r="G23" s="444"/>
      <c r="H23" s="444"/>
      <c r="I23" s="444"/>
      <c r="J23" s="29"/>
      <c r="K23" s="29"/>
      <c r="L23" s="29"/>
      <c r="M23" s="30"/>
      <c r="N23" s="30"/>
      <c r="O23" s="18"/>
      <c r="P23" s="18"/>
      <c r="Q23" s="367" t="s">
        <v>16</v>
      </c>
      <c r="R23" s="368"/>
      <c r="S23" s="369" t="s">
        <v>172</v>
      </c>
      <c r="T23" s="370"/>
      <c r="U23" s="370"/>
      <c r="V23" s="370"/>
      <c r="W23" s="370"/>
      <c r="X23" s="371"/>
      <c r="Y23" s="369" t="s">
        <v>167</v>
      </c>
      <c r="Z23" s="370"/>
      <c r="AA23" s="370"/>
      <c r="AB23" s="370"/>
      <c r="AC23" s="370"/>
      <c r="AD23" s="372" t="s">
        <v>44</v>
      </c>
      <c r="AE23" s="375">
        <v>1234567</v>
      </c>
      <c r="AF23" s="375"/>
      <c r="AG23" s="375"/>
      <c r="AH23" s="375"/>
      <c r="AI23" s="375"/>
      <c r="AJ23" s="376"/>
      <c r="AK23" s="379" t="s">
        <v>171</v>
      </c>
      <c r="AL23" s="380"/>
      <c r="AM23" s="380"/>
      <c r="AN23" s="380"/>
      <c r="AO23" s="380"/>
      <c r="AP23" s="380"/>
      <c r="AQ23" s="380"/>
      <c r="AR23" s="380"/>
      <c r="AS23" s="380"/>
      <c r="AT23" s="380"/>
      <c r="AU23" s="380"/>
      <c r="AV23" s="380"/>
      <c r="AW23" s="381"/>
    </row>
    <row r="24" spans="1:61" s="1" customFormat="1" ht="15.75" customHeight="1">
      <c r="A24" s="18"/>
      <c r="B24" s="18"/>
      <c r="C24" s="18"/>
      <c r="D24" s="18"/>
      <c r="E24" s="18"/>
      <c r="F24" s="445" t="s">
        <v>185</v>
      </c>
      <c r="G24" s="445"/>
      <c r="H24" s="445"/>
      <c r="I24" s="445"/>
      <c r="J24" s="29"/>
      <c r="K24" s="29"/>
      <c r="L24" s="29"/>
      <c r="M24" s="30"/>
      <c r="N24" s="30"/>
      <c r="O24" s="18"/>
      <c r="P24" s="18"/>
      <c r="Q24" s="347" t="s">
        <v>17</v>
      </c>
      <c r="R24" s="348"/>
      <c r="S24" s="351" t="s">
        <v>165</v>
      </c>
      <c r="T24" s="352"/>
      <c r="U24" s="352"/>
      <c r="V24" s="352"/>
      <c r="W24" s="352"/>
      <c r="X24" s="353"/>
      <c r="Y24" s="351" t="s">
        <v>166</v>
      </c>
      <c r="Z24" s="352"/>
      <c r="AA24" s="352"/>
      <c r="AB24" s="352"/>
      <c r="AC24" s="352"/>
      <c r="AD24" s="373"/>
      <c r="AE24" s="377"/>
      <c r="AF24" s="377"/>
      <c r="AG24" s="377"/>
      <c r="AH24" s="377"/>
      <c r="AI24" s="377"/>
      <c r="AJ24" s="378"/>
      <c r="AK24" s="357" t="s">
        <v>170</v>
      </c>
      <c r="AL24" s="358"/>
      <c r="AM24" s="358"/>
      <c r="AN24" s="358"/>
      <c r="AO24" s="358"/>
      <c r="AP24" s="358"/>
      <c r="AQ24" s="358"/>
      <c r="AR24" s="358"/>
      <c r="AS24" s="358"/>
      <c r="AT24" s="358"/>
      <c r="AU24" s="358"/>
      <c r="AV24" s="358"/>
      <c r="AW24" s="359"/>
    </row>
    <row r="25" spans="1:61" s="1" customFormat="1" ht="15.75" customHeight="1" thickBot="1">
      <c r="P25" s="106"/>
      <c r="Q25" s="349"/>
      <c r="R25" s="350"/>
      <c r="S25" s="354"/>
      <c r="T25" s="355"/>
      <c r="U25" s="355"/>
      <c r="V25" s="355"/>
      <c r="W25" s="355"/>
      <c r="X25" s="356"/>
      <c r="Y25" s="354"/>
      <c r="Z25" s="355"/>
      <c r="AA25" s="355"/>
      <c r="AB25" s="355"/>
      <c r="AC25" s="355"/>
      <c r="AD25" s="374"/>
      <c r="AE25" s="355"/>
      <c r="AF25" s="355"/>
      <c r="AG25" s="355"/>
      <c r="AH25" s="355"/>
      <c r="AI25" s="355"/>
      <c r="AJ25" s="356"/>
      <c r="AK25" s="360"/>
      <c r="AL25" s="361"/>
      <c r="AM25" s="361"/>
      <c r="AN25" s="361"/>
      <c r="AO25" s="361"/>
      <c r="AP25" s="361"/>
      <c r="AQ25" s="361"/>
      <c r="AR25" s="361"/>
      <c r="AS25" s="361"/>
      <c r="AT25" s="361"/>
      <c r="AU25" s="361"/>
      <c r="AV25" s="361"/>
      <c r="AW25" s="362"/>
    </row>
    <row r="26" spans="1:61" s="1" customFormat="1" ht="13.5" customHeight="1">
      <c r="P26" s="106"/>
      <c r="Q26" s="106"/>
      <c r="R26" s="106"/>
      <c r="S26" s="106"/>
      <c r="T26" s="106"/>
      <c r="U26" s="106"/>
      <c r="V26" s="106"/>
      <c r="W26" s="106"/>
      <c r="X26" s="106"/>
      <c r="Y26" s="106"/>
      <c r="Z26" s="106"/>
      <c r="AA26" s="106"/>
      <c r="AB26" s="106"/>
      <c r="AC26" s="106"/>
      <c r="AD26" s="106"/>
      <c r="AE26" s="106"/>
      <c r="AF26" s="106"/>
    </row>
    <row r="27" spans="1:61"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Y27"/>
      <c r="AZ27"/>
      <c r="BA27"/>
      <c r="BB27"/>
      <c r="BC27"/>
      <c r="BD27"/>
      <c r="BE27"/>
      <c r="BF27"/>
      <c r="BG27"/>
      <c r="BH27"/>
      <c r="BI27"/>
    </row>
    <row r="28" spans="1:61" s="1" customFormat="1" ht="15" customHeight="1">
      <c r="A28" s="16" t="s">
        <v>31</v>
      </c>
      <c r="B28" s="17" t="s">
        <v>175</v>
      </c>
      <c r="C28" s="17"/>
      <c r="D28" s="17"/>
      <c r="E28" s="17"/>
      <c r="F28" s="17"/>
      <c r="G28" s="17"/>
      <c r="H28" s="17"/>
      <c r="O28" s="106"/>
      <c r="AY28"/>
      <c r="AZ28"/>
      <c r="BA28"/>
      <c r="BB28"/>
      <c r="BC28"/>
      <c r="BD28"/>
      <c r="BE28"/>
      <c r="BF28"/>
      <c r="BG28"/>
      <c r="BH28"/>
      <c r="BI28"/>
    </row>
    <row r="29" spans="1:61" ht="15" customHeight="1">
      <c r="A29" s="16" t="s">
        <v>31</v>
      </c>
      <c r="B29" s="17" t="s">
        <v>242</v>
      </c>
      <c r="C29" s="17"/>
      <c r="D29" s="17"/>
      <c r="E29" s="17"/>
      <c r="F29" s="17"/>
      <c r="G29" s="17"/>
      <c r="H29" s="17"/>
      <c r="I29" s="1"/>
      <c r="J29" s="1"/>
      <c r="K29" s="1"/>
      <c r="L29" s="1"/>
      <c r="M29" s="1"/>
      <c r="N29" s="1"/>
      <c r="O29" s="106"/>
    </row>
    <row r="30" spans="1:61"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row>
  </sheetData>
  <mergeCells count="107">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AK12:AW20"/>
    <mergeCell ref="Q24:R25"/>
    <mergeCell ref="S24:X25"/>
    <mergeCell ref="Y24:AC25"/>
    <mergeCell ref="AK24:AW25"/>
    <mergeCell ref="S22:X22"/>
    <mergeCell ref="Y22:AC22"/>
    <mergeCell ref="AE22:AJ22"/>
    <mergeCell ref="AK22:AW22"/>
    <mergeCell ref="Q23:R23"/>
    <mergeCell ref="S23:X23"/>
    <mergeCell ref="Y23:AC23"/>
    <mergeCell ref="AD23:AD25"/>
    <mergeCell ref="AE23:AJ25"/>
    <mergeCell ref="AK23:AW23"/>
    <mergeCell ref="T19:AA19"/>
  </mergeCells>
  <phoneticPr fontId="2"/>
  <dataValidations count="1">
    <dataValidation type="list" allowBlank="1" showInputMessage="1" showErrorMessage="1" sqref="F24:I24" xr:uid="{FD9B992F-0552-48E4-9F32-97BF86D9028E}">
      <formula1>"四捨五入,切り捨て,切り上げ,"</formula1>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B5EA-1532-4C2F-ACD3-169FC3D1D20D}">
  <sheetPr>
    <tabColor theme="0"/>
  </sheetPr>
  <dimension ref="A1:AW26"/>
  <sheetViews>
    <sheetView showGridLines="0" view="pageBreakPreview" zoomScaleNormal="100" zoomScaleSheetLayoutView="100" workbookViewId="0"/>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49" width="2.625" customWidth="1"/>
  </cols>
  <sheetData>
    <row r="1" spans="1:49" ht="24.75" customHeight="1">
      <c r="AA1" s="221"/>
      <c r="AB1" t="s">
        <v>194</v>
      </c>
      <c r="AW1" s="246" t="s">
        <v>237</v>
      </c>
    </row>
    <row r="3" spans="1:49" ht="24.75" customHeight="1">
      <c r="A3" s="446" t="s">
        <v>64</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49" ht="24.75" customHeight="1" thickBot="1">
      <c r="A4" s="433" t="s">
        <v>63</v>
      </c>
      <c r="B4" s="433"/>
      <c r="C4" s="433"/>
      <c r="D4" s="488" t="s">
        <v>62</v>
      </c>
      <c r="E4" s="488"/>
      <c r="F4" s="488"/>
      <c r="G4" s="488"/>
      <c r="H4" s="488"/>
      <c r="I4" s="488"/>
      <c r="J4" s="488"/>
      <c r="K4" s="488"/>
      <c r="L4" s="488"/>
      <c r="M4" s="488"/>
      <c r="N4" s="488"/>
      <c r="O4" s="488"/>
      <c r="P4" s="33"/>
      <c r="Q4" s="33"/>
      <c r="R4" s="33"/>
      <c r="S4" s="33"/>
      <c r="T4" s="18"/>
      <c r="U4" s="28"/>
      <c r="V4" s="18"/>
      <c r="W4" s="18"/>
      <c r="X4" s="18"/>
      <c r="Y4" s="18"/>
      <c r="Z4" s="18"/>
      <c r="AA4" s="18"/>
      <c r="AB4" s="18"/>
      <c r="AC4" s="18"/>
      <c r="AD4" s="18"/>
      <c r="AE4" s="18"/>
      <c r="AF4" s="18"/>
      <c r="AG4" s="433" t="s">
        <v>65</v>
      </c>
      <c r="AH4" s="433"/>
      <c r="AI4" s="433"/>
      <c r="AJ4" s="433"/>
      <c r="AK4" s="488" t="s">
        <v>182</v>
      </c>
      <c r="AL4" s="488"/>
      <c r="AM4" s="488"/>
      <c r="AN4" s="488"/>
      <c r="AO4" s="488"/>
      <c r="AP4" s="488"/>
      <c r="AQ4" s="488"/>
      <c r="AR4" s="488"/>
      <c r="AS4" s="488"/>
      <c r="AT4" s="488"/>
      <c r="AU4" s="488"/>
      <c r="AV4" s="488"/>
      <c r="AW4" s="488"/>
    </row>
    <row r="5" spans="1:49" ht="12" customHeight="1" thickBot="1">
      <c r="A5" s="108"/>
      <c r="B5" s="108"/>
      <c r="C5" s="108"/>
      <c r="D5" s="19"/>
      <c r="E5" s="19"/>
      <c r="F5" s="19"/>
      <c r="G5" s="19"/>
      <c r="H5" s="19"/>
      <c r="I5" s="19"/>
      <c r="J5" s="19"/>
      <c r="K5" s="102"/>
      <c r="L5" s="19"/>
      <c r="M5" s="19"/>
      <c r="N5" s="19"/>
      <c r="O5" s="19"/>
      <c r="P5" s="109"/>
      <c r="Q5" s="109"/>
      <c r="R5" s="109"/>
      <c r="S5" s="109"/>
      <c r="T5" s="19"/>
      <c r="U5" s="101"/>
      <c r="V5" s="19"/>
      <c r="W5" s="19"/>
      <c r="X5" s="19"/>
      <c r="Y5" s="19"/>
      <c r="Z5" s="101"/>
      <c r="AA5" s="19"/>
      <c r="AB5" s="19"/>
      <c r="AC5" s="18"/>
      <c r="AD5" s="25"/>
      <c r="AE5" s="25"/>
      <c r="AF5" s="25"/>
      <c r="AG5" s="25"/>
      <c r="AH5" s="25"/>
      <c r="AI5" s="110"/>
      <c r="AJ5" s="110"/>
      <c r="AK5" s="110"/>
      <c r="AL5" s="110"/>
      <c r="AM5" s="110"/>
      <c r="AN5" s="111"/>
      <c r="AO5" s="111"/>
      <c r="AP5" s="111"/>
      <c r="AQ5" s="110"/>
      <c r="AR5" s="110"/>
      <c r="AS5" s="111"/>
      <c r="AT5" s="112"/>
      <c r="AU5" s="25"/>
    </row>
    <row r="6" spans="1:49" ht="24.75" customHeight="1">
      <c r="A6" s="103" t="s">
        <v>2</v>
      </c>
      <c r="B6" s="104" t="s">
        <v>6</v>
      </c>
      <c r="C6" s="407" t="s">
        <v>28</v>
      </c>
      <c r="D6" s="407"/>
      <c r="E6" s="407"/>
      <c r="F6" s="407"/>
      <c r="G6" s="407"/>
      <c r="H6" s="407"/>
      <c r="I6" s="407"/>
      <c r="J6" s="407"/>
      <c r="K6" s="407"/>
      <c r="L6" s="407"/>
      <c r="M6" s="407"/>
      <c r="N6" s="407"/>
      <c r="O6" s="105" t="s">
        <v>25</v>
      </c>
      <c r="P6" s="408" t="s">
        <v>26</v>
      </c>
      <c r="Q6" s="408"/>
      <c r="R6" s="408" t="s">
        <v>27</v>
      </c>
      <c r="S6" s="408"/>
      <c r="T6" s="408"/>
      <c r="U6" s="408"/>
      <c r="V6" s="408"/>
      <c r="W6" s="408" t="s">
        <v>29</v>
      </c>
      <c r="X6" s="408"/>
      <c r="Y6" s="408"/>
      <c r="Z6" s="408"/>
      <c r="AA6" s="408"/>
      <c r="AB6" s="408"/>
      <c r="AC6" s="408"/>
      <c r="AD6" s="408"/>
      <c r="AE6" s="474"/>
      <c r="AF6" s="476" t="s">
        <v>250</v>
      </c>
      <c r="AG6" s="477"/>
      <c r="AH6" s="477"/>
      <c r="AI6" s="477"/>
      <c r="AJ6" s="477"/>
      <c r="AK6" s="477"/>
      <c r="AL6" s="477"/>
      <c r="AM6" s="477"/>
      <c r="AN6" s="477"/>
      <c r="AO6" s="477"/>
      <c r="AP6" s="477"/>
      <c r="AQ6" s="477"/>
      <c r="AR6" s="477"/>
      <c r="AS6" s="477"/>
      <c r="AT6" s="477"/>
      <c r="AU6" s="477"/>
      <c r="AV6" s="477"/>
      <c r="AW6" s="478"/>
    </row>
    <row r="7" spans="1:49" ht="24.75" customHeight="1">
      <c r="A7" s="217"/>
      <c r="B7" s="218"/>
      <c r="C7" s="473" t="s">
        <v>177</v>
      </c>
      <c r="D7" s="473"/>
      <c r="E7" s="473"/>
      <c r="F7" s="473"/>
      <c r="G7" s="473"/>
      <c r="H7" s="473"/>
      <c r="I7" s="473"/>
      <c r="J7" s="473"/>
      <c r="K7" s="473"/>
      <c r="L7" s="473"/>
      <c r="M7" s="473"/>
      <c r="N7" s="473"/>
      <c r="O7" s="219" t="s">
        <v>158</v>
      </c>
      <c r="P7" s="400">
        <v>1</v>
      </c>
      <c r="Q7" s="400"/>
      <c r="R7" s="475">
        <v>3000000</v>
      </c>
      <c r="S7" s="475"/>
      <c r="T7" s="475"/>
      <c r="U7" s="475"/>
      <c r="V7" s="475"/>
      <c r="W7" s="405">
        <v>3000000</v>
      </c>
      <c r="X7" s="405"/>
      <c r="Y7" s="405"/>
      <c r="Z7" s="405"/>
      <c r="AA7" s="405"/>
      <c r="AB7" s="405"/>
      <c r="AC7" s="405"/>
      <c r="AD7" s="405"/>
      <c r="AE7" s="406"/>
      <c r="AF7" s="479"/>
      <c r="AG7" s="480"/>
      <c r="AH7" s="480"/>
      <c r="AI7" s="480"/>
      <c r="AJ7" s="480"/>
      <c r="AK7" s="480"/>
      <c r="AL7" s="480"/>
      <c r="AM7" s="480"/>
      <c r="AN7" s="480"/>
      <c r="AO7" s="480"/>
      <c r="AP7" s="480"/>
      <c r="AQ7" s="480"/>
      <c r="AR7" s="480"/>
      <c r="AS7" s="480"/>
      <c r="AT7" s="480"/>
      <c r="AU7" s="480"/>
      <c r="AV7" s="480"/>
      <c r="AW7" s="481"/>
    </row>
    <row r="8" spans="1:49" ht="24.75" customHeight="1">
      <c r="A8" s="217"/>
      <c r="B8" s="218"/>
      <c r="C8" s="473" t="s">
        <v>178</v>
      </c>
      <c r="D8" s="473"/>
      <c r="E8" s="473"/>
      <c r="F8" s="473"/>
      <c r="G8" s="473"/>
      <c r="H8" s="473"/>
      <c r="I8" s="473"/>
      <c r="J8" s="473"/>
      <c r="K8" s="473"/>
      <c r="L8" s="473"/>
      <c r="M8" s="473"/>
      <c r="N8" s="473"/>
      <c r="O8" s="219" t="s">
        <v>174</v>
      </c>
      <c r="P8" s="400">
        <v>4</v>
      </c>
      <c r="Q8" s="400"/>
      <c r="R8" s="475">
        <v>100000</v>
      </c>
      <c r="S8" s="475"/>
      <c r="T8" s="475"/>
      <c r="U8" s="475"/>
      <c r="V8" s="475"/>
      <c r="W8" s="402">
        <v>400000</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17"/>
      <c r="B9" s="218"/>
      <c r="C9" s="473" t="s">
        <v>179</v>
      </c>
      <c r="D9" s="473"/>
      <c r="E9" s="473"/>
      <c r="F9" s="473"/>
      <c r="G9" s="473"/>
      <c r="H9" s="473"/>
      <c r="I9" s="473"/>
      <c r="J9" s="473"/>
      <c r="K9" s="473"/>
      <c r="L9" s="473"/>
      <c r="M9" s="473"/>
      <c r="N9" s="473"/>
      <c r="O9" s="219" t="s">
        <v>152</v>
      </c>
      <c r="P9" s="400">
        <v>60</v>
      </c>
      <c r="Q9" s="400"/>
      <c r="R9" s="475">
        <v>10000</v>
      </c>
      <c r="S9" s="475"/>
      <c r="T9" s="475"/>
      <c r="U9" s="475"/>
      <c r="V9" s="475"/>
      <c r="W9" s="402">
        <v>600000</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17"/>
      <c r="B10" s="218"/>
      <c r="C10" s="473" t="s">
        <v>180</v>
      </c>
      <c r="D10" s="473"/>
      <c r="E10" s="473"/>
      <c r="F10" s="473"/>
      <c r="G10" s="473"/>
      <c r="H10" s="473"/>
      <c r="I10" s="473"/>
      <c r="J10" s="473"/>
      <c r="K10" s="473"/>
      <c r="L10" s="473"/>
      <c r="M10" s="473"/>
      <c r="N10" s="473"/>
      <c r="O10" s="219" t="s">
        <v>152</v>
      </c>
      <c r="P10" s="400">
        <v>50</v>
      </c>
      <c r="Q10" s="400"/>
      <c r="R10" s="475">
        <v>20000</v>
      </c>
      <c r="S10" s="475"/>
      <c r="T10" s="475"/>
      <c r="U10" s="475"/>
      <c r="V10" s="475"/>
      <c r="W10" s="402">
        <v>1000000</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17"/>
      <c r="B11" s="218"/>
      <c r="C11" s="473"/>
      <c r="D11" s="473"/>
      <c r="E11" s="473"/>
      <c r="F11" s="473"/>
      <c r="G11" s="473"/>
      <c r="H11" s="473"/>
      <c r="I11" s="473"/>
      <c r="J11" s="473"/>
      <c r="K11" s="473"/>
      <c r="L11" s="473"/>
      <c r="M11" s="473"/>
      <c r="N11" s="473"/>
      <c r="O11" s="219"/>
      <c r="P11" s="400"/>
      <c r="Q11" s="400"/>
      <c r="R11" s="475"/>
      <c r="S11" s="475"/>
      <c r="T11" s="475"/>
      <c r="U11" s="475"/>
      <c r="V11" s="475"/>
      <c r="W11" s="402" t="s">
        <v>176</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17"/>
      <c r="B12" s="218"/>
      <c r="C12" s="473"/>
      <c r="D12" s="473"/>
      <c r="E12" s="473"/>
      <c r="F12" s="473"/>
      <c r="G12" s="473"/>
      <c r="H12" s="473"/>
      <c r="I12" s="473"/>
      <c r="J12" s="473"/>
      <c r="K12" s="473"/>
      <c r="L12" s="473"/>
      <c r="M12" s="473"/>
      <c r="N12" s="473"/>
      <c r="O12" s="219"/>
      <c r="P12" s="400"/>
      <c r="Q12" s="400"/>
      <c r="R12" s="475"/>
      <c r="S12" s="475"/>
      <c r="T12" s="475"/>
      <c r="U12" s="475"/>
      <c r="V12" s="475"/>
      <c r="W12" s="402" t="s">
        <v>176</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17"/>
      <c r="B13" s="218"/>
      <c r="C13" s="473"/>
      <c r="D13" s="473"/>
      <c r="E13" s="473"/>
      <c r="F13" s="473"/>
      <c r="G13" s="473"/>
      <c r="H13" s="473"/>
      <c r="I13" s="473"/>
      <c r="J13" s="473"/>
      <c r="K13" s="473"/>
      <c r="L13" s="473"/>
      <c r="M13" s="473"/>
      <c r="N13" s="473"/>
      <c r="O13" s="219"/>
      <c r="P13" s="400"/>
      <c r="Q13" s="400"/>
      <c r="R13" s="475"/>
      <c r="S13" s="475"/>
      <c r="T13" s="475"/>
      <c r="U13" s="475"/>
      <c r="V13" s="475"/>
      <c r="W13" s="402" t="s">
        <v>176</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17"/>
      <c r="B14" s="218"/>
      <c r="C14" s="473"/>
      <c r="D14" s="473"/>
      <c r="E14" s="473"/>
      <c r="F14" s="473"/>
      <c r="G14" s="473"/>
      <c r="H14" s="473"/>
      <c r="I14" s="473"/>
      <c r="J14" s="473"/>
      <c r="K14" s="473"/>
      <c r="L14" s="473"/>
      <c r="M14" s="473"/>
      <c r="N14" s="473"/>
      <c r="O14" s="219"/>
      <c r="P14" s="400"/>
      <c r="Q14" s="400"/>
      <c r="R14" s="475"/>
      <c r="S14" s="475"/>
      <c r="T14" s="475"/>
      <c r="U14" s="475"/>
      <c r="V14" s="475"/>
      <c r="W14" s="402" t="s">
        <v>176</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17"/>
      <c r="B15" s="218"/>
      <c r="C15" s="473"/>
      <c r="D15" s="473"/>
      <c r="E15" s="473"/>
      <c r="F15" s="473"/>
      <c r="G15" s="473"/>
      <c r="H15" s="473"/>
      <c r="I15" s="473"/>
      <c r="J15" s="473"/>
      <c r="K15" s="473"/>
      <c r="L15" s="473"/>
      <c r="M15" s="473"/>
      <c r="N15" s="473"/>
      <c r="O15" s="219"/>
      <c r="P15" s="400"/>
      <c r="Q15" s="400"/>
      <c r="R15" s="475"/>
      <c r="S15" s="475"/>
      <c r="T15" s="475"/>
      <c r="U15" s="475"/>
      <c r="V15" s="475"/>
      <c r="W15" s="402" t="s">
        <v>176</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17"/>
      <c r="B16" s="218"/>
      <c r="C16" s="473"/>
      <c r="D16" s="473"/>
      <c r="E16" s="473"/>
      <c r="F16" s="473"/>
      <c r="G16" s="473"/>
      <c r="H16" s="473"/>
      <c r="I16" s="473"/>
      <c r="J16" s="473"/>
      <c r="K16" s="473"/>
      <c r="L16" s="473"/>
      <c r="M16" s="473"/>
      <c r="N16" s="473"/>
      <c r="O16" s="219"/>
      <c r="P16" s="400"/>
      <c r="Q16" s="400"/>
      <c r="R16" s="475"/>
      <c r="S16" s="475"/>
      <c r="T16" s="475"/>
      <c r="U16" s="475"/>
      <c r="V16" s="475"/>
      <c r="W16" s="402" t="s">
        <v>176</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49" ht="24.75" customHeight="1">
      <c r="A17" s="217"/>
      <c r="B17" s="218"/>
      <c r="C17" s="473"/>
      <c r="D17" s="473"/>
      <c r="E17" s="473"/>
      <c r="F17" s="473"/>
      <c r="G17" s="473"/>
      <c r="H17" s="473"/>
      <c r="I17" s="473"/>
      <c r="J17" s="473"/>
      <c r="K17" s="473"/>
      <c r="L17" s="473"/>
      <c r="M17" s="473"/>
      <c r="N17" s="473"/>
      <c r="O17" s="219"/>
      <c r="P17" s="400"/>
      <c r="Q17" s="400"/>
      <c r="R17" s="475"/>
      <c r="S17" s="475"/>
      <c r="T17" s="475"/>
      <c r="U17" s="475"/>
      <c r="V17" s="475"/>
      <c r="W17" s="402" t="s">
        <v>176</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49" ht="24.75" customHeight="1">
      <c r="A18" s="217"/>
      <c r="B18" s="218"/>
      <c r="C18" s="473"/>
      <c r="D18" s="473"/>
      <c r="E18" s="473"/>
      <c r="F18" s="473"/>
      <c r="G18" s="473"/>
      <c r="H18" s="473"/>
      <c r="I18" s="473"/>
      <c r="J18" s="473"/>
      <c r="K18" s="473"/>
      <c r="L18" s="473"/>
      <c r="M18" s="473"/>
      <c r="N18" s="473"/>
      <c r="O18" s="219"/>
      <c r="P18" s="400"/>
      <c r="Q18" s="400"/>
      <c r="R18" s="475"/>
      <c r="S18" s="475"/>
      <c r="T18" s="475"/>
      <c r="U18" s="475"/>
      <c r="V18" s="475"/>
      <c r="W18" s="402" t="s">
        <v>176</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49" ht="24.75" customHeight="1">
      <c r="A19" s="217"/>
      <c r="B19" s="218"/>
      <c r="C19" s="473"/>
      <c r="D19" s="473"/>
      <c r="E19" s="473"/>
      <c r="F19" s="473"/>
      <c r="G19" s="473"/>
      <c r="H19" s="473"/>
      <c r="I19" s="473"/>
      <c r="J19" s="473"/>
      <c r="K19" s="473"/>
      <c r="L19" s="473"/>
      <c r="M19" s="473"/>
      <c r="N19" s="473"/>
      <c r="O19" s="219"/>
      <c r="P19" s="400"/>
      <c r="Q19" s="400"/>
      <c r="R19" s="475"/>
      <c r="S19" s="475"/>
      <c r="T19" s="475"/>
      <c r="U19" s="475"/>
      <c r="V19" s="475"/>
      <c r="W19" s="402" t="s">
        <v>176</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49" ht="24.75" customHeight="1">
      <c r="A20" s="217"/>
      <c r="B20" s="218"/>
      <c r="C20" s="473"/>
      <c r="D20" s="473"/>
      <c r="E20" s="473"/>
      <c r="F20" s="473"/>
      <c r="G20" s="473"/>
      <c r="H20" s="473"/>
      <c r="I20" s="473"/>
      <c r="J20" s="473"/>
      <c r="K20" s="473"/>
      <c r="L20" s="473"/>
      <c r="M20" s="473"/>
      <c r="N20" s="473"/>
      <c r="O20" s="219"/>
      <c r="P20" s="400"/>
      <c r="Q20" s="400"/>
      <c r="R20" s="475"/>
      <c r="S20" s="475"/>
      <c r="T20" s="475"/>
      <c r="U20" s="475"/>
      <c r="V20" s="475"/>
      <c r="W20" s="402" t="s">
        <v>176</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49" ht="24.75" customHeight="1">
      <c r="A21" s="217"/>
      <c r="B21" s="218"/>
      <c r="C21" s="473"/>
      <c r="D21" s="473"/>
      <c r="E21" s="473"/>
      <c r="F21" s="473"/>
      <c r="G21" s="473"/>
      <c r="H21" s="473"/>
      <c r="I21" s="473"/>
      <c r="J21" s="473"/>
      <c r="K21" s="473"/>
      <c r="L21" s="473"/>
      <c r="M21" s="473"/>
      <c r="N21" s="473"/>
      <c r="O21" s="219"/>
      <c r="P21" s="400"/>
      <c r="Q21" s="400"/>
      <c r="R21" s="475"/>
      <c r="S21" s="475"/>
      <c r="T21" s="475"/>
      <c r="U21" s="475"/>
      <c r="V21" s="475"/>
      <c r="W21" s="402" t="s">
        <v>176</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49" ht="24.75" customHeight="1">
      <c r="A22" s="217"/>
      <c r="B22" s="218"/>
      <c r="C22" s="473"/>
      <c r="D22" s="473"/>
      <c r="E22" s="473"/>
      <c r="F22" s="473"/>
      <c r="G22" s="473"/>
      <c r="H22" s="473"/>
      <c r="I22" s="473"/>
      <c r="J22" s="473"/>
      <c r="K22" s="473"/>
      <c r="L22" s="473"/>
      <c r="M22" s="473"/>
      <c r="N22" s="473"/>
      <c r="O22" s="219"/>
      <c r="P22" s="400"/>
      <c r="Q22" s="400"/>
      <c r="R22" s="475"/>
      <c r="S22" s="475"/>
      <c r="T22" s="475"/>
      <c r="U22" s="475"/>
      <c r="V22" s="475"/>
      <c r="W22" s="402" t="s">
        <v>176</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49" ht="24.75" customHeight="1">
      <c r="A23" s="217"/>
      <c r="B23" s="218"/>
      <c r="C23" s="473"/>
      <c r="D23" s="473"/>
      <c r="E23" s="473"/>
      <c r="F23" s="473"/>
      <c r="G23" s="473"/>
      <c r="H23" s="473"/>
      <c r="I23" s="473"/>
      <c r="J23" s="473"/>
      <c r="K23" s="473"/>
      <c r="L23" s="473"/>
      <c r="M23" s="473"/>
      <c r="N23" s="473"/>
      <c r="O23" s="219"/>
      <c r="P23" s="400"/>
      <c r="Q23" s="400"/>
      <c r="R23" s="475"/>
      <c r="S23" s="475"/>
      <c r="T23" s="475"/>
      <c r="U23" s="475"/>
      <c r="V23" s="475"/>
      <c r="W23" s="402" t="s">
        <v>176</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49" ht="24.75" customHeight="1">
      <c r="A24" s="217"/>
      <c r="B24" s="218"/>
      <c r="C24" s="473"/>
      <c r="D24" s="473"/>
      <c r="E24" s="473"/>
      <c r="F24" s="473"/>
      <c r="G24" s="473"/>
      <c r="H24" s="473"/>
      <c r="I24" s="473"/>
      <c r="J24" s="473"/>
      <c r="K24" s="473"/>
      <c r="L24" s="473"/>
      <c r="M24" s="473"/>
      <c r="N24" s="473"/>
      <c r="O24" s="219"/>
      <c r="P24" s="400"/>
      <c r="Q24" s="400"/>
      <c r="R24" s="475"/>
      <c r="S24" s="475"/>
      <c r="T24" s="475"/>
      <c r="U24" s="475"/>
      <c r="V24" s="475"/>
      <c r="W24" s="402" t="s">
        <v>176</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49" ht="24.75" customHeight="1">
      <c r="A25" s="217"/>
      <c r="B25" s="218"/>
      <c r="C25" s="473"/>
      <c r="D25" s="473"/>
      <c r="E25" s="473"/>
      <c r="F25" s="473"/>
      <c r="G25" s="473"/>
      <c r="H25" s="473"/>
      <c r="I25" s="473"/>
      <c r="J25" s="473"/>
      <c r="K25" s="473"/>
      <c r="L25" s="473"/>
      <c r="M25" s="473"/>
      <c r="N25" s="473"/>
      <c r="O25" s="219"/>
      <c r="P25" s="400"/>
      <c r="Q25" s="400"/>
      <c r="R25" s="475"/>
      <c r="S25" s="475"/>
      <c r="T25" s="475"/>
      <c r="U25" s="475"/>
      <c r="V25" s="475"/>
      <c r="W25" s="402" t="s">
        <v>176</v>
      </c>
      <c r="X25" s="403"/>
      <c r="Y25" s="403"/>
      <c r="Z25" s="403"/>
      <c r="AA25" s="403"/>
      <c r="AB25" s="403"/>
      <c r="AC25" s="403"/>
      <c r="AD25" s="403"/>
      <c r="AE25" s="404"/>
      <c r="AF25" s="482"/>
      <c r="AG25" s="483"/>
      <c r="AH25" s="483"/>
      <c r="AI25" s="483"/>
      <c r="AJ25" s="483"/>
      <c r="AK25" s="483"/>
      <c r="AL25" s="483"/>
      <c r="AM25" s="483"/>
      <c r="AN25" s="483"/>
      <c r="AO25" s="483"/>
      <c r="AP25" s="483"/>
      <c r="AQ25" s="483"/>
      <c r="AR25" s="483"/>
      <c r="AS25" s="483"/>
      <c r="AT25" s="483"/>
      <c r="AU25" s="483"/>
      <c r="AV25" s="483"/>
      <c r="AW25" s="484"/>
    </row>
    <row r="26" spans="1:49" ht="24.75" customHeight="1" thickBot="1">
      <c r="A26" s="116"/>
      <c r="B26" s="117"/>
      <c r="C26" s="492"/>
      <c r="D26" s="493"/>
      <c r="E26" s="493"/>
      <c r="F26" s="493"/>
      <c r="G26" s="493" t="s">
        <v>99</v>
      </c>
      <c r="H26" s="493"/>
      <c r="I26" s="493"/>
      <c r="J26" s="494" t="s">
        <v>193</v>
      </c>
      <c r="K26" s="494"/>
      <c r="L26" s="494"/>
      <c r="M26" s="494"/>
      <c r="N26" s="495"/>
      <c r="O26" s="118"/>
      <c r="P26" s="496"/>
      <c r="Q26" s="496"/>
      <c r="R26" s="497"/>
      <c r="S26" s="497"/>
      <c r="T26" s="497"/>
      <c r="U26" s="497"/>
      <c r="V26" s="497"/>
      <c r="W26" s="489">
        <v>5000000</v>
      </c>
      <c r="X26" s="490"/>
      <c r="Y26" s="490"/>
      <c r="Z26" s="490"/>
      <c r="AA26" s="490"/>
      <c r="AB26" s="490"/>
      <c r="AC26" s="490"/>
      <c r="AD26" s="490"/>
      <c r="AE26" s="491"/>
      <c r="AF26" s="485"/>
      <c r="AG26" s="486"/>
      <c r="AH26" s="486"/>
      <c r="AI26" s="486"/>
      <c r="AJ26" s="486"/>
      <c r="AK26" s="486"/>
      <c r="AL26" s="486"/>
      <c r="AM26" s="486"/>
      <c r="AN26" s="486"/>
      <c r="AO26" s="486"/>
      <c r="AP26" s="486"/>
      <c r="AQ26" s="486"/>
      <c r="AR26" s="486"/>
      <c r="AS26" s="486"/>
      <c r="AT26" s="486"/>
      <c r="AU26" s="486"/>
      <c r="AV26" s="486"/>
      <c r="AW26" s="487"/>
    </row>
  </sheetData>
  <mergeCells count="93">
    <mergeCell ref="W26:AE26"/>
    <mergeCell ref="C26:F26"/>
    <mergeCell ref="G26:I26"/>
    <mergeCell ref="J26:N26"/>
    <mergeCell ref="P26:Q26"/>
    <mergeCell ref="R26:V26"/>
    <mergeCell ref="C24:N24"/>
    <mergeCell ref="P24:Q24"/>
    <mergeCell ref="R24:V24"/>
    <mergeCell ref="W24:AE24"/>
    <mergeCell ref="C25:N25"/>
    <mergeCell ref="P25:Q25"/>
    <mergeCell ref="R25:V25"/>
    <mergeCell ref="W25:AE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0:Q10"/>
    <mergeCell ref="R10:V10"/>
    <mergeCell ref="W10:AE10"/>
    <mergeCell ref="C11:N11"/>
    <mergeCell ref="P11:Q11"/>
    <mergeCell ref="R11:V11"/>
    <mergeCell ref="W11:AE11"/>
    <mergeCell ref="AF6:AW6"/>
    <mergeCell ref="AF7:AW26"/>
    <mergeCell ref="A3:AW3"/>
    <mergeCell ref="A4:C4"/>
    <mergeCell ref="D4:O4"/>
    <mergeCell ref="AG4:AJ4"/>
    <mergeCell ref="AK4:AW4"/>
    <mergeCell ref="C9:N9"/>
    <mergeCell ref="P9:Q9"/>
    <mergeCell ref="R9:V9"/>
    <mergeCell ref="W9:AE9"/>
    <mergeCell ref="C8:N8"/>
    <mergeCell ref="P8:Q8"/>
    <mergeCell ref="R8:V8"/>
    <mergeCell ref="W8:AE8"/>
    <mergeCell ref="C10:N10"/>
    <mergeCell ref="C7:N7"/>
    <mergeCell ref="C6:N6"/>
    <mergeCell ref="P6:Q6"/>
    <mergeCell ref="R6:V6"/>
    <mergeCell ref="W6:AE6"/>
    <mergeCell ref="P7:Q7"/>
    <mergeCell ref="R7:V7"/>
    <mergeCell ref="W7:AE7"/>
  </mergeCells>
  <phoneticPr fontId="2"/>
  <dataValidations count="2">
    <dataValidation type="list" allowBlank="1" showInputMessage="1" showErrorMessage="1" sqref="G26:I26" xr:uid="{29B15AFB-F273-4D54-A3A6-F81879D3F852}">
      <formula1>"合　計,頁　計"</formula1>
    </dataValidation>
    <dataValidation type="list" allowBlank="1" showInputMessage="1" showErrorMessage="1" sqref="O7:O26" xr:uid="{67EB825E-914D-46EE-9C5E-6265B6D361F4}">
      <formula1>"組,基,缶,式,ヶ所,ヶ,m,m2,m3,t,足,本,人工,日,枚,蓋,時間,回,,"</formula1>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39997558519241921"/>
  </sheetPr>
  <dimension ref="A1:AF23"/>
  <sheetViews>
    <sheetView showGridLines="0" view="pageBreakPreview" zoomScaleNormal="100" zoomScaleSheetLayoutView="100" workbookViewId="0">
      <selection activeCell="B9" sqref="B9"/>
    </sheetView>
  </sheetViews>
  <sheetFormatPr defaultColWidth="5.625" defaultRowHeight="24.95" customHeight="1"/>
  <cols>
    <col min="1" max="1" width="3.25" style="1" customWidth="1"/>
    <col min="2" max="9" width="5.625" style="1"/>
    <col min="10" max="13" width="2.625" style="1" customWidth="1"/>
    <col min="14" max="18" width="5.625" style="1"/>
    <col min="19" max="20" width="2.625" style="1" customWidth="1"/>
    <col min="21" max="28" width="5.625" style="1"/>
    <col min="29" max="29" width="2.625" style="1" customWidth="1"/>
    <col min="30" max="16384" width="5.625" style="1"/>
  </cols>
  <sheetData>
    <row r="1" spans="1:28" ht="20.100000000000001" customHeight="1">
      <c r="Y1" s="250"/>
      <c r="Z1" s="257" t="s">
        <v>249</v>
      </c>
      <c r="AA1" s="259">
        <v>1</v>
      </c>
      <c r="AB1" s="258" t="s">
        <v>241</v>
      </c>
    </row>
    <row r="2" spans="1:28" ht="24.95" customHeight="1">
      <c r="C2" s="250"/>
      <c r="D2" s="250"/>
      <c r="E2" s="250"/>
      <c r="F2" s="250"/>
      <c r="G2" s="250"/>
      <c r="H2" s="250"/>
      <c r="I2" s="271" t="s">
        <v>0</v>
      </c>
      <c r="J2" s="271"/>
      <c r="K2" s="271"/>
      <c r="L2" s="271"/>
      <c r="M2" s="271"/>
      <c r="N2" s="271"/>
      <c r="O2" s="271"/>
      <c r="P2" s="271"/>
      <c r="Q2" s="271"/>
      <c r="R2" s="271"/>
      <c r="S2" s="271"/>
      <c r="T2" s="271"/>
      <c r="U2" s="271"/>
      <c r="V2" s="250"/>
      <c r="W2" s="250"/>
      <c r="X2" s="250"/>
    </row>
    <row r="3" spans="1:28" ht="16.5" customHeight="1">
      <c r="V3" s="269" t="s">
        <v>83</v>
      </c>
      <c r="W3" s="269"/>
      <c r="X3" s="270" t="str">
        <f>IF('請求書１（甲）'!BK9=0,"",'請求書１（甲）'!BK9)</f>
        <v/>
      </c>
      <c r="Y3" s="270"/>
      <c r="Z3" s="270"/>
      <c r="AA3" s="270"/>
      <c r="AB3" s="270"/>
    </row>
    <row r="4" spans="1:28" ht="16.5" customHeight="1">
      <c r="J4" s="274">
        <v>20</v>
      </c>
      <c r="K4" s="274"/>
      <c r="L4" s="275" t="str">
        <f>IF('請求書１（甲）'!BK2=0,"",'請求書１（甲）'!BK2)</f>
        <v/>
      </c>
      <c r="M4" s="275"/>
      <c r="N4" s="35" t="s">
        <v>1</v>
      </c>
      <c r="O4" s="35" t="str">
        <f>IF('請求書１（甲）'!BK3=0,"",'請求書１（甲）'!BK3)</f>
        <v/>
      </c>
      <c r="P4" s="35" t="s">
        <v>2</v>
      </c>
      <c r="Q4" s="35" t="str">
        <f>IF('請求書１（甲）'!BK4=0,"",'請求書１（甲）'!BK4)</f>
        <v/>
      </c>
      <c r="R4" s="276" t="s">
        <v>66</v>
      </c>
      <c r="S4" s="276"/>
      <c r="T4" s="276"/>
      <c r="V4" s="269" t="s">
        <v>82</v>
      </c>
      <c r="W4" s="269"/>
      <c r="X4" s="270" t="str">
        <f>IF('請求書１（甲）'!BK7=0,"",'請求書１（甲）'!BK7)</f>
        <v/>
      </c>
      <c r="Y4" s="270"/>
      <c r="Z4" s="270"/>
      <c r="AA4" s="270"/>
      <c r="AB4" s="270"/>
    </row>
    <row r="5" spans="1:28" ht="16.5" customHeight="1">
      <c r="J5" s="16"/>
      <c r="K5" s="16"/>
      <c r="L5" s="53"/>
      <c r="M5" s="53"/>
      <c r="N5" s="14"/>
      <c r="O5" s="14"/>
      <c r="P5" s="14"/>
      <c r="Q5" s="14"/>
      <c r="R5" s="14"/>
      <c r="S5" s="14"/>
      <c r="T5" s="14"/>
      <c r="V5" s="269" t="s">
        <v>226</v>
      </c>
      <c r="W5" s="269"/>
      <c r="X5" s="270" t="str">
        <f>IF('請求書１（甲）'!BK8=0,"",'請求書１（甲）'!BK8)</f>
        <v/>
      </c>
      <c r="Y5" s="270"/>
      <c r="Z5" s="270"/>
      <c r="AA5" s="270"/>
      <c r="AB5" s="270"/>
    </row>
    <row r="6" spans="1:28" ht="16.5" customHeight="1">
      <c r="J6" s="16"/>
      <c r="K6" s="16"/>
      <c r="L6" s="53"/>
      <c r="M6" s="53"/>
      <c r="N6" s="14"/>
      <c r="O6" s="14"/>
      <c r="P6" s="14"/>
      <c r="Q6" s="14"/>
      <c r="R6" s="14"/>
      <c r="S6" s="14"/>
      <c r="T6" s="14"/>
      <c r="V6" s="277" t="s">
        <v>213</v>
      </c>
      <c r="W6" s="277"/>
      <c r="X6" s="272" t="str">
        <f>IF('請求書１（甲）'!BK10=0,"",'請求書１（甲）'!BK10)</f>
        <v/>
      </c>
      <c r="Y6" s="272"/>
      <c r="Z6" s="272"/>
      <c r="AA6" s="272"/>
      <c r="AB6" s="272"/>
    </row>
    <row r="7" spans="1:28" ht="24.95" customHeight="1" thickBot="1">
      <c r="X7" s="273"/>
      <c r="Y7" s="273"/>
      <c r="Z7" s="273"/>
      <c r="AA7" s="273"/>
      <c r="AB7" s="273"/>
    </row>
    <row r="8" spans="1:28" ht="24.95" customHeight="1">
      <c r="B8" s="278" t="s">
        <v>3</v>
      </c>
      <c r="C8" s="279"/>
      <c r="D8" s="280" t="s">
        <v>4</v>
      </c>
      <c r="E8" s="281"/>
      <c r="F8" s="281"/>
      <c r="G8" s="281"/>
      <c r="H8" s="281"/>
      <c r="I8" s="281"/>
      <c r="J8" s="281"/>
      <c r="K8" s="281"/>
      <c r="L8" s="281"/>
      <c r="M8" s="279"/>
      <c r="N8" s="280" t="s">
        <v>7</v>
      </c>
      <c r="O8" s="281"/>
      <c r="P8" s="281"/>
      <c r="Q8" s="282"/>
      <c r="R8" s="283" t="s">
        <v>8</v>
      </c>
      <c r="S8" s="283"/>
      <c r="T8" s="283"/>
      <c r="U8" s="283"/>
      <c r="V8" s="284"/>
      <c r="W8" s="285" t="s">
        <v>5</v>
      </c>
      <c r="X8" s="283"/>
      <c r="Y8" s="283"/>
      <c r="Z8" s="283"/>
      <c r="AA8" s="283"/>
      <c r="AB8" s="284"/>
    </row>
    <row r="9" spans="1:28" ht="24.95" customHeight="1">
      <c r="B9" s="252"/>
      <c r="C9" s="253"/>
      <c r="D9" s="519" t="s">
        <v>11</v>
      </c>
      <c r="E9" s="520"/>
      <c r="F9" s="520"/>
      <c r="G9" s="520"/>
      <c r="H9" s="520"/>
      <c r="I9" s="520"/>
      <c r="J9" s="520"/>
      <c r="K9" s="520"/>
      <c r="L9" s="520"/>
      <c r="M9" s="521"/>
      <c r="N9" s="522"/>
      <c r="O9" s="523"/>
      <c r="P9" s="523"/>
      <c r="Q9" s="524"/>
      <c r="R9" s="292"/>
      <c r="S9" s="292"/>
      <c r="T9" s="292"/>
      <c r="U9" s="292"/>
      <c r="V9" s="293"/>
      <c r="W9" s="286"/>
      <c r="X9" s="287"/>
      <c r="Y9" s="287"/>
      <c r="Z9" s="287"/>
      <c r="AA9" s="287"/>
      <c r="AB9" s="288"/>
    </row>
    <row r="10" spans="1:28" ht="24.95" customHeight="1">
      <c r="A10" s="1" t="str">
        <f>IF($AA$1="","",IF($N10="","",1+12*($AA$1-1)))</f>
        <v/>
      </c>
      <c r="B10" s="229"/>
      <c r="C10" s="230"/>
      <c r="D10" s="511" t="str">
        <f>IF('請求書１（甲）'!BK6=0,"",'請求書１（甲）'!BK6)</f>
        <v/>
      </c>
      <c r="E10" s="512"/>
      <c r="F10" s="512"/>
      <c r="G10" s="512"/>
      <c r="H10" s="512"/>
      <c r="I10" s="512"/>
      <c r="J10" s="512"/>
      <c r="K10" s="512"/>
      <c r="L10" s="512"/>
      <c r="M10" s="513"/>
      <c r="N10" s="516" t="str">
        <f>IF(D10="","",'請求書１（甲）'!BK5)</f>
        <v/>
      </c>
      <c r="O10" s="517"/>
      <c r="P10" s="517"/>
      <c r="Q10" s="518"/>
      <c r="R10" s="298"/>
      <c r="S10" s="298"/>
      <c r="T10" s="298"/>
      <c r="U10" s="298"/>
      <c r="V10" s="300"/>
      <c r="W10" s="11"/>
      <c r="X10" s="12"/>
      <c r="Y10" s="12"/>
      <c r="Z10" s="12"/>
      <c r="AA10" s="12"/>
      <c r="AB10" s="13"/>
    </row>
    <row r="11" spans="1:28" ht="24.95" customHeight="1">
      <c r="A11" s="1" t="str">
        <f>IF($AA$1="","",IF($N11="","",2+12*($AA$1-1)))</f>
        <v/>
      </c>
      <c r="B11" s="231"/>
      <c r="C11" s="232"/>
      <c r="D11" s="511" t="str">
        <f>IF('請求書２（甲）'!BK6=0,"",'請求書２（甲）'!BK6)</f>
        <v/>
      </c>
      <c r="E11" s="512"/>
      <c r="F11" s="512"/>
      <c r="G11" s="512"/>
      <c r="H11" s="512"/>
      <c r="I11" s="512"/>
      <c r="J11" s="512"/>
      <c r="K11" s="512"/>
      <c r="L11" s="512"/>
      <c r="M11" s="513"/>
      <c r="N11" s="301" t="str">
        <f>IF(D11="","",'請求書２（甲）'!BK7)</f>
        <v/>
      </c>
      <c r="O11" s="302"/>
      <c r="P11" s="302"/>
      <c r="Q11" s="303"/>
      <c r="R11" s="304"/>
      <c r="S11" s="304"/>
      <c r="T11" s="304"/>
      <c r="U11" s="304"/>
      <c r="V11" s="305"/>
      <c r="W11" s="4"/>
      <c r="X11" s="4"/>
      <c r="Y11" s="4"/>
      <c r="Z11" s="4"/>
      <c r="AA11" s="4"/>
      <c r="AB11" s="3"/>
    </row>
    <row r="12" spans="1:28" ht="24" customHeight="1">
      <c r="A12" s="1" t="str">
        <f>IF($AA$1="","",IF($N12="","",3+12*($AA$1-1)))</f>
        <v/>
      </c>
      <c r="B12" s="231"/>
      <c r="C12" s="232"/>
      <c r="D12" s="511" t="str">
        <f>IF('請求書３（甲）'!BK6=0,"",'請求書３（甲）'!BK6)</f>
        <v/>
      </c>
      <c r="E12" s="512"/>
      <c r="F12" s="512"/>
      <c r="G12" s="512"/>
      <c r="H12" s="512"/>
      <c r="I12" s="512"/>
      <c r="J12" s="512"/>
      <c r="K12" s="512"/>
      <c r="L12" s="512"/>
      <c r="M12" s="513"/>
      <c r="N12" s="301" t="str">
        <f>IF(D12="","",'請求書３（甲）'!BK7)</f>
        <v/>
      </c>
      <c r="O12" s="302"/>
      <c r="P12" s="302"/>
      <c r="Q12" s="303"/>
      <c r="R12" s="304"/>
      <c r="S12" s="304"/>
      <c r="T12" s="304"/>
      <c r="U12" s="304"/>
      <c r="V12" s="305"/>
      <c r="W12" s="4"/>
      <c r="X12" s="4"/>
      <c r="Y12" s="4"/>
      <c r="Z12" s="4"/>
      <c r="AA12" s="4"/>
      <c r="AB12" s="3"/>
    </row>
    <row r="13" spans="1:28" ht="24.95" customHeight="1">
      <c r="A13" s="1" t="str">
        <f>IF($AA$1="","",IF($N13="","",4+12*($AA$1-1)))</f>
        <v/>
      </c>
      <c r="B13" s="231"/>
      <c r="C13" s="232"/>
      <c r="D13" s="312" t="str">
        <f>IF('請求書４（甲）'!BK6=0,"",'請求書４（甲）'!BK6)</f>
        <v/>
      </c>
      <c r="E13" s="514"/>
      <c r="F13" s="514"/>
      <c r="G13" s="514"/>
      <c r="H13" s="514"/>
      <c r="I13" s="514"/>
      <c r="J13" s="514"/>
      <c r="K13" s="514"/>
      <c r="L13" s="514"/>
      <c r="M13" s="515"/>
      <c r="N13" s="301" t="str">
        <f>IF(D13="","",'請求書４（甲）'!BK7)</f>
        <v/>
      </c>
      <c r="O13" s="302"/>
      <c r="P13" s="302"/>
      <c r="Q13" s="303"/>
      <c r="R13" s="304"/>
      <c r="S13" s="304"/>
      <c r="T13" s="304"/>
      <c r="U13" s="304"/>
      <c r="V13" s="305"/>
      <c r="W13" s="4"/>
      <c r="X13" s="4"/>
      <c r="Y13" s="4"/>
      <c r="Z13" s="4"/>
      <c r="AA13" s="4"/>
      <c r="AB13" s="3"/>
    </row>
    <row r="14" spans="1:28" ht="24.95" customHeight="1">
      <c r="A14" s="1" t="str">
        <f>IF($AA$1="","",IF($N14="","",5+12*($AA$1-1)))</f>
        <v/>
      </c>
      <c r="B14" s="231"/>
      <c r="C14" s="233"/>
      <c r="D14" s="312" t="str">
        <f>IF('請求書５（甲）'!BK6=0,"",'請求書５（甲）'!BK6)</f>
        <v/>
      </c>
      <c r="E14" s="514"/>
      <c r="F14" s="514"/>
      <c r="G14" s="514"/>
      <c r="H14" s="514"/>
      <c r="I14" s="514"/>
      <c r="J14" s="514"/>
      <c r="K14" s="514"/>
      <c r="L14" s="514"/>
      <c r="M14" s="515"/>
      <c r="N14" s="301" t="str">
        <f>IF(D14="","",'請求書５（甲）'!BK7)</f>
        <v/>
      </c>
      <c r="O14" s="302"/>
      <c r="P14" s="302"/>
      <c r="Q14" s="303"/>
      <c r="R14" s="304"/>
      <c r="S14" s="304"/>
      <c r="T14" s="304"/>
      <c r="U14" s="304"/>
      <c r="V14" s="305"/>
      <c r="W14" s="4"/>
      <c r="X14" s="4"/>
      <c r="Y14" s="4"/>
      <c r="Z14" s="4"/>
      <c r="AA14" s="4"/>
      <c r="AB14" s="3"/>
    </row>
    <row r="15" spans="1:28" ht="24.95" customHeight="1">
      <c r="A15" s="1" t="str">
        <f>IF($AA$1="","",IF($N15="","",6+12*($AA$1-1)))</f>
        <v/>
      </c>
      <c r="B15" s="231"/>
      <c r="C15" s="232"/>
      <c r="D15" s="312" t="str">
        <f>IF('請求書６（甲）'!BK6=0,"",'請求書６（甲）'!BK6)</f>
        <v/>
      </c>
      <c r="E15" s="514"/>
      <c r="F15" s="514"/>
      <c r="G15" s="514"/>
      <c r="H15" s="514"/>
      <c r="I15" s="514"/>
      <c r="J15" s="514"/>
      <c r="K15" s="514"/>
      <c r="L15" s="514"/>
      <c r="M15" s="515"/>
      <c r="N15" s="301" t="str">
        <f>IF(D15="","",'請求書６（甲）'!BK7)</f>
        <v/>
      </c>
      <c r="O15" s="302"/>
      <c r="P15" s="302"/>
      <c r="Q15" s="303"/>
      <c r="R15" s="304"/>
      <c r="S15" s="304"/>
      <c r="T15" s="304"/>
      <c r="U15" s="304"/>
      <c r="V15" s="305"/>
      <c r="W15" s="4"/>
      <c r="X15" s="4"/>
      <c r="Y15" s="4"/>
      <c r="Z15" s="4"/>
      <c r="AA15" s="4"/>
      <c r="AB15" s="3"/>
    </row>
    <row r="16" spans="1:28" ht="24.95" customHeight="1">
      <c r="A16" s="1" t="str">
        <f>IF($AA$1="","",IF($N16="","",7+12*($AA$1-1)))</f>
        <v/>
      </c>
      <c r="B16" s="231"/>
      <c r="C16" s="232"/>
      <c r="D16" s="312" t="str">
        <f>IF('請求書７（甲）'!BK6=0,"",'請求書７（甲）'!BK6)</f>
        <v/>
      </c>
      <c r="E16" s="313"/>
      <c r="F16" s="313"/>
      <c r="G16" s="313"/>
      <c r="H16" s="313"/>
      <c r="I16" s="313"/>
      <c r="J16" s="313"/>
      <c r="K16" s="313"/>
      <c r="L16" s="313"/>
      <c r="M16" s="314"/>
      <c r="N16" s="301" t="str">
        <f>IF(D16="","",'請求書７（甲）'!BK7)</f>
        <v/>
      </c>
      <c r="O16" s="302"/>
      <c r="P16" s="302"/>
      <c r="Q16" s="303"/>
      <c r="R16" s="304"/>
      <c r="S16" s="304"/>
      <c r="T16" s="304"/>
      <c r="U16" s="304"/>
      <c r="V16" s="305"/>
      <c r="W16" s="4"/>
      <c r="X16" s="4"/>
      <c r="Y16" s="4"/>
      <c r="Z16" s="4"/>
      <c r="AA16" s="4"/>
      <c r="AB16" s="3"/>
    </row>
    <row r="17" spans="1:32" ht="24.95" customHeight="1">
      <c r="A17" s="1" t="str">
        <f>IF($AA$1="","",IF($N17="","",8+12*($AA$1-1)))</f>
        <v/>
      </c>
      <c r="B17" s="231"/>
      <c r="C17" s="232"/>
      <c r="D17" s="312" t="str">
        <f>IF('請求書８（甲）'!BK6=0,"",'請求書８（甲）'!BK6)</f>
        <v/>
      </c>
      <c r="E17" s="313"/>
      <c r="F17" s="313"/>
      <c r="G17" s="313"/>
      <c r="H17" s="313"/>
      <c r="I17" s="313"/>
      <c r="J17" s="313"/>
      <c r="K17" s="313"/>
      <c r="L17" s="313"/>
      <c r="M17" s="314"/>
      <c r="N17" s="301" t="str">
        <f>IF(D17="","",'請求書８（甲）'!BK7)</f>
        <v/>
      </c>
      <c r="O17" s="302"/>
      <c r="P17" s="302"/>
      <c r="Q17" s="303"/>
      <c r="R17" s="304"/>
      <c r="S17" s="304"/>
      <c r="T17" s="304"/>
      <c r="U17" s="304"/>
      <c r="V17" s="305"/>
      <c r="W17" s="4"/>
      <c r="X17" s="4"/>
      <c r="Y17" s="4"/>
      <c r="Z17" s="4"/>
      <c r="AA17" s="4"/>
      <c r="AB17" s="3"/>
    </row>
    <row r="18" spans="1:32" ht="24.95" customHeight="1">
      <c r="A18" s="1" t="str">
        <f>IF($AA$1="","",IF($N18="","",9+12*($AA$1-1)))</f>
        <v/>
      </c>
      <c r="B18" s="231"/>
      <c r="C18" s="232"/>
      <c r="D18" s="312" t="str">
        <f>IF('請求書９（甲）'!BK6=0,"",'請求書９（甲）'!BK6)</f>
        <v/>
      </c>
      <c r="E18" s="313"/>
      <c r="F18" s="313"/>
      <c r="G18" s="313"/>
      <c r="H18" s="313"/>
      <c r="I18" s="313"/>
      <c r="J18" s="313"/>
      <c r="K18" s="313"/>
      <c r="L18" s="313"/>
      <c r="M18" s="314"/>
      <c r="N18" s="301" t="str">
        <f>IF(D18="","",'請求書９（甲）'!BK7)</f>
        <v/>
      </c>
      <c r="O18" s="302"/>
      <c r="P18" s="302"/>
      <c r="Q18" s="303"/>
      <c r="R18" s="304"/>
      <c r="S18" s="304"/>
      <c r="T18" s="304"/>
      <c r="U18" s="304"/>
      <c r="V18" s="305"/>
      <c r="W18" s="4"/>
      <c r="X18" s="4"/>
      <c r="Y18" s="4"/>
      <c r="Z18" s="4"/>
      <c r="AA18" s="4"/>
      <c r="AB18" s="3"/>
    </row>
    <row r="19" spans="1:32" ht="24.95" customHeight="1">
      <c r="A19" s="1" t="str">
        <f>IF($AA$1="","",IF($N19="","",10+12*($AA$1-1)))</f>
        <v/>
      </c>
      <c r="B19" s="231"/>
      <c r="C19" s="232"/>
      <c r="D19" s="312" t="str">
        <f>IF('請求書１０（甲）'!BK6=0,"",'請求書１０（甲）'!BK6)</f>
        <v/>
      </c>
      <c r="E19" s="313"/>
      <c r="F19" s="313"/>
      <c r="G19" s="313"/>
      <c r="H19" s="313"/>
      <c r="I19" s="313"/>
      <c r="J19" s="313"/>
      <c r="K19" s="313"/>
      <c r="L19" s="313"/>
      <c r="M19" s="314"/>
      <c r="N19" s="301" t="str">
        <f>IF(D19="","",'請求書１０（甲）'!BK7)</f>
        <v/>
      </c>
      <c r="O19" s="302"/>
      <c r="P19" s="302"/>
      <c r="Q19" s="303"/>
      <c r="R19" s="304"/>
      <c r="S19" s="304"/>
      <c r="T19" s="304"/>
      <c r="U19" s="304"/>
      <c r="V19" s="305"/>
      <c r="W19" s="4"/>
      <c r="X19" s="4"/>
      <c r="Y19" s="4"/>
      <c r="Z19" s="4"/>
      <c r="AA19" s="4"/>
      <c r="AB19" s="3"/>
    </row>
    <row r="20" spans="1:32" ht="24.95" customHeight="1">
      <c r="A20" s="1" t="str">
        <f>IF($AA$1="","",IF($N20="","",11+12*($AA$1-1)))</f>
        <v/>
      </c>
      <c r="B20" s="231"/>
      <c r="C20" s="232"/>
      <c r="D20" s="312" t="str">
        <f>IF('請求書１１（甲）'!BK6=0,"",'請求書１１（甲）'!BK6)</f>
        <v/>
      </c>
      <c r="E20" s="313"/>
      <c r="F20" s="313"/>
      <c r="G20" s="313"/>
      <c r="H20" s="313"/>
      <c r="I20" s="313"/>
      <c r="J20" s="313"/>
      <c r="K20" s="313"/>
      <c r="L20" s="313"/>
      <c r="M20" s="314"/>
      <c r="N20" s="301" t="str">
        <f>IF(D20="","",'請求書１１（甲）'!BK7)</f>
        <v/>
      </c>
      <c r="O20" s="302"/>
      <c r="P20" s="302"/>
      <c r="Q20" s="303"/>
      <c r="R20" s="304"/>
      <c r="S20" s="304"/>
      <c r="T20" s="304"/>
      <c r="U20" s="304"/>
      <c r="V20" s="305"/>
      <c r="W20" s="4"/>
      <c r="X20" s="4"/>
      <c r="Y20" s="4"/>
      <c r="Z20" s="4"/>
      <c r="AA20" s="4"/>
      <c r="AB20" s="3"/>
    </row>
    <row r="21" spans="1:32" ht="24.95" customHeight="1" thickBot="1">
      <c r="A21" s="1" t="str">
        <f>IF($AA$1="","",IF($N21="","",12+12*($AA$1-1)))</f>
        <v/>
      </c>
      <c r="B21" s="234"/>
      <c r="C21" s="235"/>
      <c r="D21" s="323" t="str">
        <f>IF('請求書１２（甲）'!BK6=0,"",'請求書１２（甲）'!BK6)</f>
        <v/>
      </c>
      <c r="E21" s="324"/>
      <c r="F21" s="324"/>
      <c r="G21" s="324"/>
      <c r="H21" s="324"/>
      <c r="I21" s="324"/>
      <c r="J21" s="324"/>
      <c r="K21" s="324"/>
      <c r="L21" s="324"/>
      <c r="M21" s="325"/>
      <c r="N21" s="501" t="str">
        <f>IF(D21="","",'請求書１２（甲）'!BK7)</f>
        <v/>
      </c>
      <c r="O21" s="502"/>
      <c r="P21" s="502"/>
      <c r="Q21" s="503"/>
      <c r="R21" s="327"/>
      <c r="S21" s="327"/>
      <c r="T21" s="327"/>
      <c r="U21" s="327"/>
      <c r="V21" s="329"/>
      <c r="W21" s="9"/>
      <c r="AB21" s="2"/>
      <c r="AD21"/>
      <c r="AE21"/>
      <c r="AF21"/>
    </row>
    <row r="22" spans="1:32" ht="24.95" customHeight="1" thickTop="1" thickBot="1">
      <c r="B22" s="251"/>
      <c r="C22" s="6"/>
      <c r="D22" s="504" t="s">
        <v>9</v>
      </c>
      <c r="E22" s="505"/>
      <c r="F22" s="505"/>
      <c r="G22" s="505"/>
      <c r="H22" s="505"/>
      <c r="I22" s="505"/>
      <c r="J22" s="505"/>
      <c r="K22" s="505"/>
      <c r="L22" s="505"/>
      <c r="M22" s="506"/>
      <c r="N22" s="507">
        <f>SUM(N10:Q21)</f>
        <v>0</v>
      </c>
      <c r="O22" s="508"/>
      <c r="P22" s="508"/>
      <c r="Q22" s="509"/>
      <c r="R22" s="508"/>
      <c r="S22" s="508"/>
      <c r="T22" s="508"/>
      <c r="U22" s="508"/>
      <c r="V22" s="510"/>
      <c r="W22" s="7"/>
      <c r="X22" s="7"/>
      <c r="Y22" s="7"/>
      <c r="Z22" s="7"/>
      <c r="AA22" s="7"/>
      <c r="AB22" s="6"/>
      <c r="AD22"/>
      <c r="AE22"/>
      <c r="AF22"/>
    </row>
    <row r="23" spans="1:32" ht="24.95" customHeight="1" thickTop="1" thickBot="1">
      <c r="B23" s="37"/>
      <c r="C23" s="38"/>
      <c r="D23" s="498" t="s">
        <v>10</v>
      </c>
      <c r="E23" s="499"/>
      <c r="F23" s="499"/>
      <c r="G23" s="499"/>
      <c r="H23" s="499"/>
      <c r="I23" s="499"/>
      <c r="J23" s="499"/>
      <c r="K23" s="499"/>
      <c r="L23" s="499"/>
      <c r="M23" s="500"/>
      <c r="N23" s="318">
        <f>N9+N22</f>
        <v>0</v>
      </c>
      <c r="O23" s="319"/>
      <c r="P23" s="319"/>
      <c r="Q23" s="320"/>
      <c r="R23" s="321"/>
      <c r="S23" s="321"/>
      <c r="T23" s="321"/>
      <c r="U23" s="321"/>
      <c r="V23" s="322"/>
      <c r="W23" s="5"/>
      <c r="X23" s="7"/>
      <c r="Y23" s="7"/>
      <c r="Z23" s="7"/>
      <c r="AA23" s="7"/>
      <c r="AB23" s="6"/>
    </row>
  </sheetData>
  <sheetProtection sheet="1" objects="1" scenarios="1" selectLockedCells="1"/>
  <mergeCells count="64">
    <mergeCell ref="X6:AB6"/>
    <mergeCell ref="D9:M9"/>
    <mergeCell ref="N9:Q9"/>
    <mergeCell ref="R9:V9"/>
    <mergeCell ref="X7:AB7"/>
    <mergeCell ref="W9:AB9"/>
    <mergeCell ref="V6:W6"/>
    <mergeCell ref="W8:AB8"/>
    <mergeCell ref="X3:AB3"/>
    <mergeCell ref="V4:W4"/>
    <mergeCell ref="X4:AB4"/>
    <mergeCell ref="R4:T4"/>
    <mergeCell ref="V5:W5"/>
    <mergeCell ref="X5:AB5"/>
    <mergeCell ref="L4:M4"/>
    <mergeCell ref="J4:K4"/>
    <mergeCell ref="I2:U2"/>
    <mergeCell ref="B8:C8"/>
    <mergeCell ref="D8:M8"/>
    <mergeCell ref="N8:Q8"/>
    <mergeCell ref="R8:V8"/>
    <mergeCell ref="V3:W3"/>
    <mergeCell ref="D10:M10"/>
    <mergeCell ref="N10:Q10"/>
    <mergeCell ref="R10:V10"/>
    <mergeCell ref="D11:M11"/>
    <mergeCell ref="N11:Q11"/>
    <mergeCell ref="R11:V11"/>
    <mergeCell ref="D16:M16"/>
    <mergeCell ref="N16:Q16"/>
    <mergeCell ref="R16:V16"/>
    <mergeCell ref="D12:M12"/>
    <mergeCell ref="N12:Q12"/>
    <mergeCell ref="R12:V12"/>
    <mergeCell ref="D13:M13"/>
    <mergeCell ref="N13:Q13"/>
    <mergeCell ref="R13:V13"/>
    <mergeCell ref="D14:M14"/>
    <mergeCell ref="N14:Q14"/>
    <mergeCell ref="R14:V14"/>
    <mergeCell ref="D15:M15"/>
    <mergeCell ref="N15:Q15"/>
    <mergeCell ref="R15:V15"/>
    <mergeCell ref="D17:M17"/>
    <mergeCell ref="N17:Q17"/>
    <mergeCell ref="R17:V17"/>
    <mergeCell ref="D18:M18"/>
    <mergeCell ref="N18:Q18"/>
    <mergeCell ref="R18:V18"/>
    <mergeCell ref="R23:V23"/>
    <mergeCell ref="D23:M23"/>
    <mergeCell ref="N23:Q23"/>
    <mergeCell ref="D19:M19"/>
    <mergeCell ref="N19:Q19"/>
    <mergeCell ref="R19:V19"/>
    <mergeCell ref="D20:M20"/>
    <mergeCell ref="N20:Q20"/>
    <mergeCell ref="R20:V20"/>
    <mergeCell ref="D21:M21"/>
    <mergeCell ref="N21:Q21"/>
    <mergeCell ref="R21:V21"/>
    <mergeCell ref="D22:M22"/>
    <mergeCell ref="N22:Q22"/>
    <mergeCell ref="R22:V22"/>
  </mergeCells>
  <phoneticPr fontId="2"/>
  <dataValidations count="2">
    <dataValidation type="whole" allowBlank="1" showInputMessage="1" showErrorMessage="1" sqref="B9:B21 O5" xr:uid="{5AFF38C3-2B24-48B0-9A7E-719CA8FDE335}">
      <formula1>1</formula1>
      <formula2>12</formula2>
    </dataValidation>
    <dataValidation type="whole" allowBlank="1" showInputMessage="1" showErrorMessage="1" sqref="L5:M5" xr:uid="{6C140B93-681F-4BAC-A1B5-8C6FD95C86D2}">
      <formula1>0</formula1>
      <formula2>99</formula2>
    </dataValidation>
  </dataValidations>
  <printOptions horizontalCentered="1" verticalCentered="1"/>
  <pageMargins left="0.25" right="0.25" top="0.75" bottom="0.75" header="0.3" footer="0.3"/>
  <pageSetup paperSize="9" scale="98" orientation="landscape" blackAndWhite="1" r:id="rId1"/>
  <ignoredErrors>
    <ignoredError sqref="L4 O4 Q4" unlocked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BL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 min="64" max="64" width="11.75" customWidth="1"/>
  </cols>
  <sheetData>
    <row r="1" spans="1:64" ht="24.75" customHeight="1">
      <c r="AW1" s="246" t="s">
        <v>237</v>
      </c>
      <c r="AZ1" s="1"/>
      <c r="BA1" s="1"/>
      <c r="BB1" s="1"/>
      <c r="BC1" s="1"/>
      <c r="BD1" s="1"/>
      <c r="BE1" s="1"/>
      <c r="BF1" s="1"/>
      <c r="BG1" s="1"/>
      <c r="BH1" s="1"/>
      <c r="BI1" s="1"/>
    </row>
    <row r="2" spans="1:64" ht="24.75" customHeight="1">
      <c r="U2" s="240"/>
      <c r="AZ2" s="1"/>
      <c r="BA2" s="1"/>
      <c r="BB2" s="1"/>
      <c r="BC2" s="1"/>
      <c r="BD2" s="1"/>
      <c r="BE2" s="1"/>
      <c r="BF2" s="1"/>
      <c r="BG2" s="1"/>
      <c r="BH2" s="1"/>
      <c r="BI2" s="1"/>
      <c r="BJ2" s="1" t="s">
        <v>227</v>
      </c>
      <c r="BK2" s="1">
        <f>AN4</f>
        <v>0</v>
      </c>
    </row>
    <row r="3" spans="1:64" s="1" customFormat="1" ht="24.95" customHeight="1" thickBo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BJ3" s="1" t="s">
        <v>228</v>
      </c>
      <c r="BK3" s="1">
        <f>AQ4</f>
        <v>0</v>
      </c>
    </row>
    <row r="4" spans="1:64"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574"/>
      <c r="AO4" s="574"/>
      <c r="AP4" s="54" t="s">
        <v>1</v>
      </c>
      <c r="AQ4" s="533"/>
      <c r="AR4" s="533"/>
      <c r="AS4" s="102" t="s">
        <v>2</v>
      </c>
      <c r="AT4" s="533"/>
      <c r="AU4" s="533"/>
      <c r="AV4" s="54" t="s">
        <v>6</v>
      </c>
      <c r="AW4" s="102" t="s">
        <v>34</v>
      </c>
      <c r="BJ4" s="1" t="s">
        <v>229</v>
      </c>
      <c r="BK4" s="1">
        <f>AT4</f>
        <v>0</v>
      </c>
      <c r="BL4" s="869" t="s">
        <v>212</v>
      </c>
    </row>
    <row r="5" spans="1:64"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c r="BJ5" s="1" t="s">
        <v>225</v>
      </c>
      <c r="BK5" s="132" t="str">
        <f>T20</f>
        <v/>
      </c>
      <c r="BL5" s="870"/>
    </row>
    <row r="6" spans="1:64" s="1" customFormat="1" ht="24.75" customHeight="1" thickBot="1">
      <c r="A6" s="19"/>
      <c r="B6" s="20" t="s">
        <v>14</v>
      </c>
      <c r="C6" s="20"/>
      <c r="D6" s="20"/>
      <c r="E6" s="20"/>
      <c r="F6" s="20"/>
      <c r="G6" s="20"/>
      <c r="H6" s="20"/>
      <c r="I6" s="19"/>
      <c r="J6" s="19"/>
      <c r="K6" s="19"/>
      <c r="L6" s="19"/>
      <c r="M6" s="19"/>
      <c r="N6" s="21"/>
      <c r="O6" s="19"/>
      <c r="P6" s="546" t="s">
        <v>86</v>
      </c>
      <c r="Q6" s="547"/>
      <c r="R6" s="580"/>
      <c r="S6" s="580"/>
      <c r="T6" s="580"/>
      <c r="U6" s="580"/>
      <c r="V6" s="580"/>
      <c r="W6" s="580"/>
      <c r="X6" s="580"/>
      <c r="Y6" s="580"/>
      <c r="Z6" s="580"/>
      <c r="AA6" s="580"/>
      <c r="AB6" s="580"/>
      <c r="AC6" s="580"/>
      <c r="AD6" s="580"/>
      <c r="AE6" s="580"/>
      <c r="AF6" s="581"/>
      <c r="AG6" s="454" t="s">
        <v>24</v>
      </c>
      <c r="AH6" s="455"/>
      <c r="AI6" s="455"/>
      <c r="AJ6" s="455"/>
      <c r="AK6" s="455"/>
      <c r="AL6" s="456" t="s">
        <v>21</v>
      </c>
      <c r="AM6" s="457"/>
      <c r="AN6" s="539"/>
      <c r="AO6" s="539"/>
      <c r="AP6" s="539"/>
      <c r="AQ6" s="539"/>
      <c r="AR6" s="539"/>
      <c r="AS6" s="539"/>
      <c r="AT6" s="539"/>
      <c r="AU6" s="539"/>
      <c r="AV6" s="539"/>
      <c r="AW6" s="540"/>
      <c r="AZ6" s="113"/>
      <c r="BJ6" s="1" t="s">
        <v>155</v>
      </c>
      <c r="BK6">
        <f>A8</f>
        <v>0</v>
      </c>
      <c r="BL6" s="241"/>
    </row>
    <row r="7" spans="1:64" s="1" customFormat="1" ht="24.75" customHeight="1">
      <c r="A7" s="465" t="s">
        <v>15</v>
      </c>
      <c r="B7" s="466"/>
      <c r="C7" s="466"/>
      <c r="D7" s="466"/>
      <c r="E7" s="466"/>
      <c r="F7" s="466"/>
      <c r="G7" s="466"/>
      <c r="H7" s="466"/>
      <c r="I7" s="466"/>
      <c r="J7" s="466"/>
      <c r="K7" s="466"/>
      <c r="L7" s="466"/>
      <c r="M7" s="466"/>
      <c r="N7" s="466"/>
      <c r="O7" s="467"/>
      <c r="P7" s="534" t="s">
        <v>84</v>
      </c>
      <c r="Q7" s="535"/>
      <c r="R7" s="576"/>
      <c r="S7" s="576"/>
      <c r="T7" s="576"/>
      <c r="U7" s="576"/>
      <c r="V7" s="576"/>
      <c r="W7" s="576"/>
      <c r="X7" s="576"/>
      <c r="Y7" s="576"/>
      <c r="Z7" s="576"/>
      <c r="AA7" s="576"/>
      <c r="AB7" s="576"/>
      <c r="AC7" s="576"/>
      <c r="AD7" s="576"/>
      <c r="AE7" s="576"/>
      <c r="AF7" s="577"/>
      <c r="AG7" s="468" t="s">
        <v>18</v>
      </c>
      <c r="AH7" s="469"/>
      <c r="AI7" s="469"/>
      <c r="AJ7" s="469"/>
      <c r="AK7" s="469"/>
      <c r="AL7" s="418" t="s">
        <v>21</v>
      </c>
      <c r="AM7" s="419"/>
      <c r="AN7" s="541"/>
      <c r="AO7" s="541"/>
      <c r="AP7" s="541"/>
      <c r="AQ7" s="541"/>
      <c r="AR7" s="541"/>
      <c r="AS7" s="541"/>
      <c r="AT7" s="541"/>
      <c r="AU7" s="541"/>
      <c r="AV7" s="541"/>
      <c r="AW7" s="542"/>
      <c r="AZ7" s="113"/>
      <c r="BJ7" s="1" t="s">
        <v>153</v>
      </c>
      <c r="BK7" s="1">
        <f>R8</f>
        <v>0</v>
      </c>
      <c r="BL7" s="242" t="s">
        <v>198</v>
      </c>
    </row>
    <row r="8" spans="1:64" s="1" customFormat="1" ht="24.75" customHeight="1">
      <c r="A8" s="569"/>
      <c r="B8" s="570"/>
      <c r="C8" s="570"/>
      <c r="D8" s="570"/>
      <c r="E8" s="570"/>
      <c r="F8" s="570"/>
      <c r="G8" s="570"/>
      <c r="H8" s="570"/>
      <c r="I8" s="570"/>
      <c r="J8" s="570"/>
      <c r="K8" s="570"/>
      <c r="L8" s="570"/>
      <c r="M8" s="570"/>
      <c r="N8" s="570"/>
      <c r="O8" s="570"/>
      <c r="P8" s="534" t="s">
        <v>80</v>
      </c>
      <c r="Q8" s="535"/>
      <c r="R8" s="537"/>
      <c r="S8" s="537"/>
      <c r="T8" s="537"/>
      <c r="U8" s="537"/>
      <c r="V8" s="537"/>
      <c r="W8" s="537"/>
      <c r="X8" s="537"/>
      <c r="Y8" s="537"/>
      <c r="Z8" s="537"/>
      <c r="AA8" s="537"/>
      <c r="AB8" s="537"/>
      <c r="AC8" s="537"/>
      <c r="AD8" s="537"/>
      <c r="AE8" s="537"/>
      <c r="AF8" s="538"/>
      <c r="AG8" s="442" t="s">
        <v>19</v>
      </c>
      <c r="AH8" s="443"/>
      <c r="AI8" s="443"/>
      <c r="AJ8" s="443"/>
      <c r="AK8" s="443"/>
      <c r="AL8" s="418" t="s">
        <v>21</v>
      </c>
      <c r="AM8" s="419"/>
      <c r="AN8" s="541"/>
      <c r="AO8" s="541"/>
      <c r="AP8" s="541"/>
      <c r="AQ8" s="541"/>
      <c r="AR8" s="541"/>
      <c r="AS8" s="541"/>
      <c r="AT8" s="541"/>
      <c r="AU8" s="541"/>
      <c r="AV8" s="541"/>
      <c r="AW8" s="542"/>
      <c r="AX8" s="119"/>
      <c r="AY8" s="113"/>
      <c r="AZ8" s="113"/>
      <c r="BJ8" s="1" t="s">
        <v>214</v>
      </c>
      <c r="BK8" s="132">
        <f>R9</f>
        <v>0</v>
      </c>
      <c r="BL8" s="242" t="s">
        <v>199</v>
      </c>
    </row>
    <row r="9" spans="1:64" s="1" customFormat="1" ht="24.75" customHeight="1">
      <c r="A9" s="571"/>
      <c r="B9" s="570"/>
      <c r="C9" s="570"/>
      <c r="D9" s="570"/>
      <c r="E9" s="570"/>
      <c r="F9" s="570"/>
      <c r="G9" s="570"/>
      <c r="H9" s="570"/>
      <c r="I9" s="570"/>
      <c r="J9" s="570"/>
      <c r="K9" s="570"/>
      <c r="L9" s="570"/>
      <c r="M9" s="570"/>
      <c r="N9" s="570"/>
      <c r="O9" s="570"/>
      <c r="P9" s="1053" t="s">
        <v>85</v>
      </c>
      <c r="Q9" s="1054"/>
      <c r="R9" s="536"/>
      <c r="S9" s="536"/>
      <c r="T9" s="536"/>
      <c r="U9" s="536"/>
      <c r="V9" s="536"/>
      <c r="W9" s="536"/>
      <c r="X9" s="536"/>
      <c r="Y9" s="536"/>
      <c r="Z9" s="536"/>
      <c r="AA9" s="536"/>
      <c r="AB9" s="536"/>
      <c r="AC9" s="536"/>
      <c r="AD9" s="536"/>
      <c r="AE9" s="578" t="s">
        <v>37</v>
      </c>
      <c r="AF9" s="579"/>
      <c r="AG9" s="442" t="s">
        <v>20</v>
      </c>
      <c r="AH9" s="443"/>
      <c r="AI9" s="443"/>
      <c r="AJ9" s="443"/>
      <c r="AK9" s="443"/>
      <c r="AL9" s="418" t="s">
        <v>21</v>
      </c>
      <c r="AM9" s="419"/>
      <c r="AN9" s="541"/>
      <c r="AO9" s="541"/>
      <c r="AP9" s="541"/>
      <c r="AQ9" s="541"/>
      <c r="AR9" s="541"/>
      <c r="AS9" s="541"/>
      <c r="AT9" s="541"/>
      <c r="AU9" s="541"/>
      <c r="AV9" s="541"/>
      <c r="AW9" s="542"/>
      <c r="AX9" s="119"/>
      <c r="AY9" s="113"/>
      <c r="AZ9" s="113"/>
      <c r="BJ9" s="1" t="s">
        <v>156</v>
      </c>
      <c r="BK9" s="1">
        <f>R7</f>
        <v>0</v>
      </c>
      <c r="BL9" s="242" t="s">
        <v>200</v>
      </c>
    </row>
    <row r="10" spans="1:64" s="1" customFormat="1" ht="24.75" customHeight="1" thickBot="1">
      <c r="A10" s="422" t="s">
        <v>81</v>
      </c>
      <c r="B10" s="423"/>
      <c r="C10" s="423"/>
      <c r="D10" s="423"/>
      <c r="E10" s="572"/>
      <c r="F10" s="572"/>
      <c r="G10" s="572"/>
      <c r="H10" s="572"/>
      <c r="I10" s="572"/>
      <c r="J10" s="572"/>
      <c r="K10" s="572"/>
      <c r="L10" s="572"/>
      <c r="M10" s="572"/>
      <c r="N10" s="572"/>
      <c r="O10" s="573"/>
      <c r="P10" s="426" t="s">
        <v>67</v>
      </c>
      <c r="Q10" s="549"/>
      <c r="R10" s="548"/>
      <c r="S10" s="548"/>
      <c r="T10" s="548"/>
      <c r="U10" s="548"/>
      <c r="V10" s="548"/>
      <c r="W10" s="548"/>
      <c r="X10" s="429" t="s">
        <v>68</v>
      </c>
      <c r="Y10" s="429"/>
      <c r="Z10" s="548"/>
      <c r="AA10" s="548"/>
      <c r="AB10" s="548"/>
      <c r="AC10" s="548"/>
      <c r="AD10" s="548"/>
      <c r="AE10" s="548"/>
      <c r="AF10" s="575"/>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f>R6</f>
        <v>0</v>
      </c>
      <c r="BL10" s="242" t="s">
        <v>201</v>
      </c>
    </row>
    <row r="11" spans="1:64" s="1" customFormat="1" ht="24" customHeight="1">
      <c r="A11" s="103" t="s">
        <v>22</v>
      </c>
      <c r="B11" s="104" t="s">
        <v>23</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c r="BJ11" s="1" t="s">
        <v>215</v>
      </c>
      <c r="BK11" s="132">
        <f>R10</f>
        <v>0</v>
      </c>
      <c r="BL11" s="242" t="s">
        <v>202</v>
      </c>
    </row>
    <row r="12" spans="1:64"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243</v>
      </c>
      <c r="AL12" s="861"/>
      <c r="AM12" s="861"/>
      <c r="AN12" s="861"/>
      <c r="AO12" s="861"/>
      <c r="AP12" s="861"/>
      <c r="AQ12" s="861"/>
      <c r="AR12" s="861"/>
      <c r="AS12" s="861"/>
      <c r="AT12" s="861"/>
      <c r="AU12" s="861"/>
      <c r="AV12" s="861"/>
      <c r="AW12" s="862"/>
      <c r="AX12" s="113"/>
      <c r="AY12" s="113"/>
      <c r="BJ12" s="1" t="s">
        <v>216</v>
      </c>
      <c r="BK12" s="132">
        <f>Z10</f>
        <v>0</v>
      </c>
      <c r="BL12" s="242" t="s">
        <v>203</v>
      </c>
    </row>
    <row r="13" spans="1:64"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c r="BJ13" s="1" t="s">
        <v>217</v>
      </c>
      <c r="BK13" s="1">
        <f>S24</f>
        <v>0</v>
      </c>
      <c r="BL13" s="242" t="s">
        <v>204</v>
      </c>
    </row>
    <row r="14" spans="1:64"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c r="BJ14" s="1" t="s">
        <v>219</v>
      </c>
      <c r="BK14" s="1">
        <f>S23</f>
        <v>0</v>
      </c>
      <c r="BL14" s="242" t="s">
        <v>205</v>
      </c>
    </row>
    <row r="15" spans="1:64"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c r="BJ15" s="1" t="s">
        <v>218</v>
      </c>
      <c r="BK15" s="1">
        <f>Y24</f>
        <v>0</v>
      </c>
      <c r="BL15" s="242" t="s">
        <v>206</v>
      </c>
    </row>
    <row r="16" spans="1:64"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c r="BJ16" s="1" t="s">
        <v>220</v>
      </c>
      <c r="BK16" s="1">
        <f>Y23</f>
        <v>0</v>
      </c>
      <c r="BL16" s="242" t="s">
        <v>207</v>
      </c>
    </row>
    <row r="17" spans="1:64"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c r="BJ17" s="1" t="s">
        <v>221</v>
      </c>
      <c r="BK17" s="1" t="str">
        <f>AD23</f>
        <v>当・普</v>
      </c>
      <c r="BL17" s="242" t="s">
        <v>211</v>
      </c>
    </row>
    <row r="18" spans="1:64" s="1" customFormat="1" ht="22.5" customHeight="1">
      <c r="A18" s="124"/>
      <c r="B18" s="81"/>
      <c r="C18" s="389" t="s">
        <v>76</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c r="BJ18" s="1" t="s">
        <v>222</v>
      </c>
      <c r="BK18" s="1">
        <f>AE23</f>
        <v>0</v>
      </c>
      <c r="BL18" s="242" t="s">
        <v>208</v>
      </c>
    </row>
    <row r="19" spans="1:64"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c r="BJ19" s="1" t="s">
        <v>223</v>
      </c>
      <c r="BK19" s="1">
        <f>AK24</f>
        <v>0</v>
      </c>
      <c r="BL19" s="242" t="s">
        <v>209</v>
      </c>
    </row>
    <row r="20" spans="1:64"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c r="BJ20" s="1" t="s">
        <v>224</v>
      </c>
      <c r="BK20" s="1">
        <f>AK23</f>
        <v>0</v>
      </c>
      <c r="BL20" s="243" t="s">
        <v>210</v>
      </c>
    </row>
    <row r="21" spans="1:64"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4"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4" s="1" customFormat="1" ht="15.75" customHeight="1">
      <c r="A23" s="18"/>
      <c r="B23" s="18"/>
      <c r="C23" s="18"/>
      <c r="D23" s="18"/>
      <c r="E23" s="18"/>
      <c r="F23" s="444" t="s">
        <v>184</v>
      </c>
      <c r="G23" s="444"/>
      <c r="H23" s="444"/>
      <c r="I23" s="444"/>
      <c r="J23" s="29"/>
      <c r="K23" s="29"/>
      <c r="L23" s="29"/>
      <c r="M23" s="30"/>
      <c r="N23" s="30"/>
      <c r="O23" s="18"/>
      <c r="P23" s="18"/>
      <c r="Q23" s="367" t="s">
        <v>16</v>
      </c>
      <c r="R23" s="368"/>
      <c r="S23" s="556"/>
      <c r="T23" s="557"/>
      <c r="U23" s="557"/>
      <c r="V23" s="557"/>
      <c r="W23" s="557"/>
      <c r="X23" s="558"/>
      <c r="Y23" s="556"/>
      <c r="Z23" s="557"/>
      <c r="AA23" s="557"/>
      <c r="AB23" s="557"/>
      <c r="AC23" s="557"/>
      <c r="AD23" s="529" t="s">
        <v>44</v>
      </c>
      <c r="AE23" s="1047"/>
      <c r="AF23" s="1047"/>
      <c r="AG23" s="1047"/>
      <c r="AH23" s="1047"/>
      <c r="AI23" s="1047"/>
      <c r="AJ23" s="1048"/>
      <c r="AK23" s="559"/>
      <c r="AL23" s="560"/>
      <c r="AM23" s="560"/>
      <c r="AN23" s="560"/>
      <c r="AO23" s="560"/>
      <c r="AP23" s="560"/>
      <c r="AQ23" s="560"/>
      <c r="AR23" s="560"/>
      <c r="AS23" s="560"/>
      <c r="AT23" s="560"/>
      <c r="AU23" s="560"/>
      <c r="AV23" s="560"/>
      <c r="AW23" s="561"/>
    </row>
    <row r="24" spans="1:64" s="1" customFormat="1" ht="15.75" customHeight="1">
      <c r="A24" s="18"/>
      <c r="B24" s="18"/>
      <c r="C24" s="18"/>
      <c r="D24" s="18"/>
      <c r="E24" s="18"/>
      <c r="F24" s="445" t="s">
        <v>185</v>
      </c>
      <c r="G24" s="445"/>
      <c r="H24" s="445"/>
      <c r="I24" s="445"/>
      <c r="J24" s="29"/>
      <c r="K24" s="29"/>
      <c r="L24" s="29"/>
      <c r="M24" s="30"/>
      <c r="N24" s="30"/>
      <c r="O24" s="18"/>
      <c r="P24" s="18"/>
      <c r="Q24" s="347" t="s">
        <v>17</v>
      </c>
      <c r="R24" s="348"/>
      <c r="S24" s="552"/>
      <c r="T24" s="553"/>
      <c r="U24" s="553"/>
      <c r="V24" s="553"/>
      <c r="W24" s="553"/>
      <c r="X24" s="554"/>
      <c r="Y24" s="552"/>
      <c r="Z24" s="553"/>
      <c r="AA24" s="553"/>
      <c r="AB24" s="553"/>
      <c r="AC24" s="553"/>
      <c r="AD24" s="530"/>
      <c r="AE24" s="1049"/>
      <c r="AF24" s="1049"/>
      <c r="AG24" s="1049"/>
      <c r="AH24" s="1049"/>
      <c r="AI24" s="1049"/>
      <c r="AJ24" s="1050"/>
      <c r="AK24" s="562"/>
      <c r="AL24" s="563"/>
      <c r="AM24" s="563"/>
      <c r="AN24" s="563"/>
      <c r="AO24" s="563"/>
      <c r="AP24" s="563"/>
      <c r="AQ24" s="563"/>
      <c r="AR24" s="563"/>
      <c r="AS24" s="563"/>
      <c r="AT24" s="563"/>
      <c r="AU24" s="563"/>
      <c r="AV24" s="563"/>
      <c r="AW24" s="564"/>
    </row>
    <row r="25" spans="1:64" s="1" customFormat="1" ht="15.75" customHeight="1" thickBot="1">
      <c r="P25" s="106"/>
      <c r="Q25" s="349"/>
      <c r="R25" s="350"/>
      <c r="S25" s="555"/>
      <c r="T25" s="550"/>
      <c r="U25" s="550"/>
      <c r="V25" s="550"/>
      <c r="W25" s="550"/>
      <c r="X25" s="551"/>
      <c r="Y25" s="555"/>
      <c r="Z25" s="550"/>
      <c r="AA25" s="550"/>
      <c r="AB25" s="550"/>
      <c r="AC25" s="550"/>
      <c r="AD25" s="531"/>
      <c r="AE25" s="1051"/>
      <c r="AF25" s="1051"/>
      <c r="AG25" s="1051"/>
      <c r="AH25" s="1051"/>
      <c r="AI25" s="1051"/>
      <c r="AJ25" s="1052"/>
      <c r="AK25" s="565"/>
      <c r="AL25" s="566"/>
      <c r="AM25" s="566"/>
      <c r="AN25" s="566"/>
      <c r="AO25" s="566"/>
      <c r="AP25" s="566"/>
      <c r="AQ25" s="566"/>
      <c r="AR25" s="566"/>
      <c r="AS25" s="566"/>
      <c r="AT25" s="566"/>
      <c r="AU25" s="566"/>
      <c r="AV25" s="566"/>
      <c r="AW25" s="567"/>
      <c r="BL25"/>
    </row>
    <row r="26" spans="1:64" s="1" customFormat="1" ht="13.5" customHeight="1">
      <c r="P26" s="106"/>
      <c r="Q26" s="106"/>
      <c r="R26" s="106"/>
      <c r="S26" s="106"/>
      <c r="T26" s="106"/>
      <c r="U26" s="106"/>
      <c r="V26" s="106"/>
      <c r="W26" s="106"/>
      <c r="X26" s="106"/>
      <c r="Y26" s="106"/>
      <c r="Z26" s="106"/>
      <c r="AA26" s="106"/>
      <c r="AB26" s="106"/>
      <c r="AC26" s="106"/>
      <c r="AD26" s="106"/>
      <c r="AE26" s="106"/>
      <c r="AF26" s="106"/>
      <c r="BL26"/>
    </row>
    <row r="27" spans="1:64"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c r="BL27"/>
    </row>
    <row r="28" spans="1:64" s="1" customFormat="1" ht="15" customHeight="1">
      <c r="A28" s="16" t="s">
        <v>31</v>
      </c>
      <c r="B28" s="17" t="s">
        <v>191</v>
      </c>
      <c r="C28" s="17"/>
      <c r="D28" s="17"/>
      <c r="E28" s="17"/>
      <c r="F28" s="17"/>
      <c r="G28" s="17"/>
      <c r="H28" s="17"/>
      <c r="O28" s="106"/>
      <c r="AZ28"/>
      <c r="BA28"/>
      <c r="BB28"/>
      <c r="BC28"/>
      <c r="BD28"/>
      <c r="BE28"/>
      <c r="BF28"/>
      <c r="BG28"/>
      <c r="BH28"/>
      <c r="BI28"/>
      <c r="BJ28"/>
      <c r="BL28"/>
    </row>
    <row r="29" spans="1:64" ht="15" customHeight="1">
      <c r="A29" s="16" t="s">
        <v>31</v>
      </c>
      <c r="B29" s="17" t="s">
        <v>242</v>
      </c>
      <c r="C29" s="17"/>
      <c r="D29" s="17"/>
      <c r="E29" s="17"/>
      <c r="F29" s="17"/>
      <c r="G29" s="17"/>
      <c r="H29" s="17"/>
      <c r="I29" s="1"/>
      <c r="J29" s="1"/>
      <c r="K29" s="1"/>
      <c r="L29" s="1"/>
      <c r="M29" s="1"/>
      <c r="N29" s="1"/>
      <c r="O29" s="106"/>
      <c r="BL29" s="133"/>
    </row>
    <row r="30" spans="1:64"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IF('請求書総括（必ずこちらも添付してください）'!AA1="","",1+12*('請求書総括（必ずこちらも添付してください）'!AA1-1))</f>
        <v>1</v>
      </c>
      <c r="BL30" s="133"/>
    </row>
    <row r="31" spans="1:64" ht="24.75" customHeight="1">
      <c r="AW31" s="248" t="s">
        <v>159</v>
      </c>
      <c r="AZ31" s="133"/>
      <c r="BA31" s="133"/>
      <c r="BB31" s="133"/>
      <c r="BC31" s="133"/>
      <c r="BD31" s="133"/>
      <c r="BE31" s="133"/>
      <c r="BF31" s="133"/>
      <c r="BG31" s="133"/>
      <c r="BH31" s="133"/>
      <c r="BI31" s="133"/>
      <c r="BJ31" s="133"/>
      <c r="BL31" s="133"/>
    </row>
    <row r="32" spans="1:64" ht="24.75" customHeight="1">
      <c r="AZ32" s="133"/>
      <c r="BA32" s="133"/>
      <c r="BB32" s="133"/>
      <c r="BC32" s="133"/>
      <c r="BD32" s="133"/>
      <c r="BE32" s="133"/>
      <c r="BF32" s="133"/>
      <c r="BG32" s="133"/>
      <c r="BH32" s="133"/>
      <c r="BI32" s="133"/>
      <c r="BJ32" s="133"/>
      <c r="BL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f>$AT$4</f>
        <v>0</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4"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4"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4"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4"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4"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4"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4"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c r="BL55" s="34"/>
    </row>
    <row r="56" spans="1:64" s="133" customFormat="1" ht="13.5" customHeight="1">
      <c r="P56" s="178"/>
      <c r="Q56" s="178"/>
      <c r="R56" s="178"/>
      <c r="S56" s="178"/>
      <c r="T56" s="178"/>
      <c r="U56" s="178"/>
      <c r="V56" s="178"/>
      <c r="W56" s="179"/>
      <c r="X56" s="179"/>
      <c r="Y56" s="179"/>
      <c r="Z56" s="177"/>
      <c r="AA56" s="177"/>
      <c r="AB56" s="177"/>
      <c r="AC56" s="177"/>
      <c r="AD56" s="177"/>
      <c r="AE56" s="177"/>
      <c r="AF56" s="177"/>
      <c r="BL56" s="34"/>
    </row>
    <row r="57" spans="1:64"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c r="BL57"/>
    </row>
    <row r="58" spans="1:64"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s="34"/>
      <c r="BL58"/>
    </row>
    <row r="59" spans="1:64"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c r="BL59" s="133"/>
    </row>
    <row r="60" spans="1:64"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1</v>
      </c>
      <c r="AZ60"/>
      <c r="BA60"/>
      <c r="BB60"/>
      <c r="BC60"/>
      <c r="BD60"/>
      <c r="BE60"/>
      <c r="BF60"/>
      <c r="BG60"/>
      <c r="BH60"/>
      <c r="BI60"/>
      <c r="BJ60"/>
      <c r="BL60" s="133"/>
    </row>
    <row r="61" spans="1:64" ht="24.75" customHeight="1">
      <c r="AW61" s="249" t="s">
        <v>151</v>
      </c>
      <c r="AZ61" s="133"/>
      <c r="BA61" s="133"/>
      <c r="BB61" s="133"/>
      <c r="BC61" s="133"/>
      <c r="BD61" s="133"/>
      <c r="BE61" s="133"/>
      <c r="BF61" s="133"/>
      <c r="BG61" s="133"/>
      <c r="BH61" s="133"/>
      <c r="BI61" s="133"/>
      <c r="BJ61" s="133"/>
      <c r="BL61" s="133"/>
    </row>
    <row r="62" spans="1:64" ht="24.75" customHeight="1">
      <c r="AZ62" s="133"/>
      <c r="BA62" s="133"/>
      <c r="BB62" s="133"/>
      <c r="BC62" s="133"/>
      <c r="BD62" s="133"/>
      <c r="BE62" s="133"/>
      <c r="BF62" s="133"/>
      <c r="BG62" s="133"/>
      <c r="BH62" s="133"/>
      <c r="BI62" s="133"/>
      <c r="BJ62" s="133"/>
      <c r="BL62" s="133"/>
    </row>
    <row r="63" spans="1:64"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4"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f>$AT$4</f>
        <v>0</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4"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4"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4"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4"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4"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c r="BL85" s="34"/>
    </row>
    <row r="86" spans="1:64"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c r="BL86" s="34"/>
    </row>
    <row r="87" spans="1:64"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c r="BL87"/>
    </row>
    <row r="88" spans="1:64"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s="34"/>
      <c r="BL88"/>
    </row>
    <row r="89" spans="1:64"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c r="BL89"/>
    </row>
    <row r="90" spans="1:64"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1</v>
      </c>
      <c r="AZ90"/>
      <c r="BA90"/>
      <c r="BB90"/>
      <c r="BC90"/>
      <c r="BD90"/>
      <c r="BE90"/>
      <c r="BF90"/>
      <c r="BG90"/>
      <c r="BH90"/>
      <c r="BI90"/>
      <c r="BJ90"/>
      <c r="BL90"/>
    </row>
  </sheetData>
  <sheetProtection sheet="1" selectLockedCells="1"/>
  <mergeCells count="385">
    <mergeCell ref="AK12:AW20"/>
    <mergeCell ref="BL4:BL5"/>
    <mergeCell ref="K89:M90"/>
    <mergeCell ref="N89:V89"/>
    <mergeCell ref="O90:T90"/>
    <mergeCell ref="U90:V90"/>
    <mergeCell ref="AR87:AT87"/>
    <mergeCell ref="K87:M88"/>
    <mergeCell ref="N87:V88"/>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U87:AW87"/>
    <mergeCell ref="W88:Y90"/>
    <mergeCell ref="Z88:AB90"/>
    <mergeCell ref="AC88:AE90"/>
    <mergeCell ref="AF88:AH90"/>
    <mergeCell ref="AI88:AK90"/>
    <mergeCell ref="AL88:AN90"/>
    <mergeCell ref="AO88:AQ90"/>
    <mergeCell ref="AR88:AT90"/>
    <mergeCell ref="AU88:AW90"/>
    <mergeCell ref="W87:Y87"/>
    <mergeCell ref="Z87:AB87"/>
    <mergeCell ref="AC87:AE87"/>
    <mergeCell ref="AF87:AH87"/>
    <mergeCell ref="AI87:AK87"/>
    <mergeCell ref="AL87:AN87"/>
    <mergeCell ref="AO87:AQ87"/>
    <mergeCell ref="AK84:AW85"/>
    <mergeCell ref="M79:N79"/>
    <mergeCell ref="O79:P79"/>
    <mergeCell ref="AK79:AO79"/>
    <mergeCell ref="C80:L80"/>
    <mergeCell ref="M80:N80"/>
    <mergeCell ref="O80:P80"/>
    <mergeCell ref="AK80:AO80"/>
    <mergeCell ref="Q79:S79"/>
    <mergeCell ref="Q80:S80"/>
    <mergeCell ref="T79:AA79"/>
    <mergeCell ref="T80:AA80"/>
    <mergeCell ref="C79:G79"/>
    <mergeCell ref="I79:L79"/>
    <mergeCell ref="C77:L77"/>
    <mergeCell ref="M77:N77"/>
    <mergeCell ref="O77:P77"/>
    <mergeCell ref="AK77:AO77"/>
    <mergeCell ref="C78:L78"/>
    <mergeCell ref="M78:N78"/>
    <mergeCell ref="O78:P78"/>
    <mergeCell ref="AK78:AO78"/>
    <mergeCell ref="Q77:S77"/>
    <mergeCell ref="Q78:S78"/>
    <mergeCell ref="T77:AA77"/>
    <mergeCell ref="T78:AA78"/>
    <mergeCell ref="C75:L75"/>
    <mergeCell ref="M75:N75"/>
    <mergeCell ref="O75:P75"/>
    <mergeCell ref="AK75:AO75"/>
    <mergeCell ref="C76:L76"/>
    <mergeCell ref="M76:N76"/>
    <mergeCell ref="O76:P76"/>
    <mergeCell ref="AK76:AO76"/>
    <mergeCell ref="Q75:S75"/>
    <mergeCell ref="Q76:S76"/>
    <mergeCell ref="T75:AA75"/>
    <mergeCell ref="T76:AA76"/>
    <mergeCell ref="C73:L73"/>
    <mergeCell ref="M73:N73"/>
    <mergeCell ref="O73:P73"/>
    <mergeCell ref="AK73:AO73"/>
    <mergeCell ref="C74:L74"/>
    <mergeCell ref="M74:N74"/>
    <mergeCell ref="O74:P74"/>
    <mergeCell ref="AK74:AO74"/>
    <mergeCell ref="Q73:S73"/>
    <mergeCell ref="Q74:S74"/>
    <mergeCell ref="T73:AA73"/>
    <mergeCell ref="T74:AA74"/>
    <mergeCell ref="C71:L71"/>
    <mergeCell ref="M71:N71"/>
    <mergeCell ref="O71:P71"/>
    <mergeCell ref="AB71:AJ71"/>
    <mergeCell ref="AK71:AW71"/>
    <mergeCell ref="C72:L72"/>
    <mergeCell ref="M72:N72"/>
    <mergeCell ref="O72:P72"/>
    <mergeCell ref="AK72:AO72"/>
    <mergeCell ref="Q71:S71"/>
    <mergeCell ref="Q72:S72"/>
    <mergeCell ref="T71:AA71"/>
    <mergeCell ref="T72:AA72"/>
    <mergeCell ref="A70:D70"/>
    <mergeCell ref="E70:O70"/>
    <mergeCell ref="P70:Q70"/>
    <mergeCell ref="R70:W70"/>
    <mergeCell ref="X70:Y70"/>
    <mergeCell ref="Z70:AF70"/>
    <mergeCell ref="AG70:AK70"/>
    <mergeCell ref="AL70:AM70"/>
    <mergeCell ref="AN70:AW70"/>
    <mergeCell ref="A68:O69"/>
    <mergeCell ref="P68:Q68"/>
    <mergeCell ref="R68:AF68"/>
    <mergeCell ref="AG68:AK68"/>
    <mergeCell ref="AL68:AM68"/>
    <mergeCell ref="AN68:AW68"/>
    <mergeCell ref="P69:Q69"/>
    <mergeCell ref="R69:AD69"/>
    <mergeCell ref="AE69:AF69"/>
    <mergeCell ref="AG69:AK69"/>
    <mergeCell ref="AL69:AM69"/>
    <mergeCell ref="AN69:AW69"/>
    <mergeCell ref="P66:Q66"/>
    <mergeCell ref="R66:AF66"/>
    <mergeCell ref="AG66:AK66"/>
    <mergeCell ref="AL66:AM66"/>
    <mergeCell ref="AN66:AW66"/>
    <mergeCell ref="A67:O67"/>
    <mergeCell ref="P67:Q67"/>
    <mergeCell ref="R67:AF67"/>
    <mergeCell ref="AG67:AK67"/>
    <mergeCell ref="AL67:AM67"/>
    <mergeCell ref="AN67:AW67"/>
    <mergeCell ref="A63:AW63"/>
    <mergeCell ref="AL64:AM64"/>
    <mergeCell ref="AN64:AO64"/>
    <mergeCell ref="AQ64:AR64"/>
    <mergeCell ref="AT64:AU64"/>
    <mergeCell ref="K59:M60"/>
    <mergeCell ref="N59:V59"/>
    <mergeCell ref="O60:T60"/>
    <mergeCell ref="U60:V60"/>
    <mergeCell ref="AR57:AT57"/>
    <mergeCell ref="AU57:AW57"/>
    <mergeCell ref="W58:Y60"/>
    <mergeCell ref="Z58:AB60"/>
    <mergeCell ref="AC58:AE60"/>
    <mergeCell ref="AF58:AH60"/>
    <mergeCell ref="AI58:AK60"/>
    <mergeCell ref="AL58:AN60"/>
    <mergeCell ref="AO58:AQ60"/>
    <mergeCell ref="AR58:AT60"/>
    <mergeCell ref="AU58:AW60"/>
    <mergeCell ref="K57:M58"/>
    <mergeCell ref="N57:V58"/>
    <mergeCell ref="W57:Y57"/>
    <mergeCell ref="Z57:AB57"/>
    <mergeCell ref="AC57:AE57"/>
    <mergeCell ref="AF57:AH57"/>
    <mergeCell ref="AI57:AK57"/>
    <mergeCell ref="AL57:AN57"/>
    <mergeCell ref="AO57:AQ57"/>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K48:AO48"/>
    <mergeCell ref="M49:N49"/>
    <mergeCell ref="O49:P49"/>
    <mergeCell ref="AK49:AO49"/>
    <mergeCell ref="C50:L50"/>
    <mergeCell ref="M50:N50"/>
    <mergeCell ref="O50:P50"/>
    <mergeCell ref="AK50:AO50"/>
    <mergeCell ref="Q48:S48"/>
    <mergeCell ref="Q49:S49"/>
    <mergeCell ref="Q50:S50"/>
    <mergeCell ref="T48:AA48"/>
    <mergeCell ref="T49:AA49"/>
    <mergeCell ref="T50:AA50"/>
    <mergeCell ref="C49:G49"/>
    <mergeCell ref="I49:L49"/>
    <mergeCell ref="AK45:AO45"/>
    <mergeCell ref="C46:L46"/>
    <mergeCell ref="M46:N46"/>
    <mergeCell ref="O46:P46"/>
    <mergeCell ref="AK46:AO46"/>
    <mergeCell ref="C47:L47"/>
    <mergeCell ref="M47:N47"/>
    <mergeCell ref="O47:P47"/>
    <mergeCell ref="AK47:AO47"/>
    <mergeCell ref="Q45:S45"/>
    <mergeCell ref="Q46:S46"/>
    <mergeCell ref="Q47:S47"/>
    <mergeCell ref="T45:AA45"/>
    <mergeCell ref="T46:AA46"/>
    <mergeCell ref="T47:AA47"/>
    <mergeCell ref="AN39:AW39"/>
    <mergeCell ref="P38:Q38"/>
    <mergeCell ref="P39:Q39"/>
    <mergeCell ref="AK42:AO42"/>
    <mergeCell ref="C43:L43"/>
    <mergeCell ref="M43:N43"/>
    <mergeCell ref="O43:P43"/>
    <mergeCell ref="AK43:AO43"/>
    <mergeCell ref="C44:L44"/>
    <mergeCell ref="M44:N44"/>
    <mergeCell ref="O44:P44"/>
    <mergeCell ref="AK44:AO44"/>
    <mergeCell ref="Q42:S42"/>
    <mergeCell ref="Q43:S43"/>
    <mergeCell ref="Q44:S44"/>
    <mergeCell ref="T42:AA42"/>
    <mergeCell ref="T43:AA43"/>
    <mergeCell ref="T44:AA44"/>
    <mergeCell ref="AG37:AK37"/>
    <mergeCell ref="AL37:AM37"/>
    <mergeCell ref="AN37:AW37"/>
    <mergeCell ref="A37:O37"/>
    <mergeCell ref="R37:AF37"/>
    <mergeCell ref="AG40:AK40"/>
    <mergeCell ref="AL40:AM40"/>
    <mergeCell ref="AN40:AW40"/>
    <mergeCell ref="C41:L41"/>
    <mergeCell ref="M41:N41"/>
    <mergeCell ref="O41:P41"/>
    <mergeCell ref="AB41:AJ41"/>
    <mergeCell ref="AK41:AW41"/>
    <mergeCell ref="Q41:S41"/>
    <mergeCell ref="T41:AA41"/>
    <mergeCell ref="A38:O39"/>
    <mergeCell ref="R38:AF38"/>
    <mergeCell ref="AG38:AK38"/>
    <mergeCell ref="AL38:AM38"/>
    <mergeCell ref="AN38:AW38"/>
    <mergeCell ref="R39:AD39"/>
    <mergeCell ref="AE39:AF39"/>
    <mergeCell ref="AG39:AK39"/>
    <mergeCell ref="AL39:AM39"/>
    <mergeCell ref="AL34:AM34"/>
    <mergeCell ref="AN34:AO34"/>
    <mergeCell ref="AQ34:AR34"/>
    <mergeCell ref="AT34:AU34"/>
    <mergeCell ref="P36:Q36"/>
    <mergeCell ref="R36:AF36"/>
    <mergeCell ref="AG36:AK36"/>
    <mergeCell ref="AL36:AM36"/>
    <mergeCell ref="AN36:AW36"/>
    <mergeCell ref="A4:O4"/>
    <mergeCell ref="M12:N12"/>
    <mergeCell ref="M11:N11"/>
    <mergeCell ref="O11:P11"/>
    <mergeCell ref="AB11:AJ11"/>
    <mergeCell ref="C19:G19"/>
    <mergeCell ref="I19:L19"/>
    <mergeCell ref="C48:L48"/>
    <mergeCell ref="M48:N48"/>
    <mergeCell ref="O48:P48"/>
    <mergeCell ref="C45:L45"/>
    <mergeCell ref="M45:N45"/>
    <mergeCell ref="O45:P45"/>
    <mergeCell ref="P40:Q40"/>
    <mergeCell ref="A40:D40"/>
    <mergeCell ref="E40:O40"/>
    <mergeCell ref="R40:W40"/>
    <mergeCell ref="X40:Y40"/>
    <mergeCell ref="Z40:AF40"/>
    <mergeCell ref="C42:L42"/>
    <mergeCell ref="M42:N42"/>
    <mergeCell ref="O42:P42"/>
    <mergeCell ref="P37:Q37"/>
    <mergeCell ref="A33:AW33"/>
    <mergeCell ref="AL10:AM10"/>
    <mergeCell ref="Z10:AF10"/>
    <mergeCell ref="P7:Q7"/>
    <mergeCell ref="R7:AF7"/>
    <mergeCell ref="AL4:AM4"/>
    <mergeCell ref="AL6:AM6"/>
    <mergeCell ref="AG6:AK6"/>
    <mergeCell ref="AE9:AF9"/>
    <mergeCell ref="R6:AF6"/>
    <mergeCell ref="A3:AW3"/>
    <mergeCell ref="S22:X22"/>
    <mergeCell ref="Y22:AC22"/>
    <mergeCell ref="AE22:AJ22"/>
    <mergeCell ref="AK22:AW22"/>
    <mergeCell ref="AG7:AK7"/>
    <mergeCell ref="AL7:AM7"/>
    <mergeCell ref="C11:L11"/>
    <mergeCell ref="C12:L12"/>
    <mergeCell ref="C13:L13"/>
    <mergeCell ref="C14:L14"/>
    <mergeCell ref="C15:L15"/>
    <mergeCell ref="C16:L16"/>
    <mergeCell ref="C17:L17"/>
    <mergeCell ref="C18:L18"/>
    <mergeCell ref="A8:O9"/>
    <mergeCell ref="A10:D10"/>
    <mergeCell ref="E10:O10"/>
    <mergeCell ref="AN4:AO4"/>
    <mergeCell ref="AG9:AK9"/>
    <mergeCell ref="AL9:AM9"/>
    <mergeCell ref="AG8:AK8"/>
    <mergeCell ref="AL8:AM8"/>
    <mergeCell ref="AG10:AK10"/>
    <mergeCell ref="F23:I23"/>
    <mergeCell ref="F24:I24"/>
    <mergeCell ref="AE23:AJ25"/>
    <mergeCell ref="Q24:R25"/>
    <mergeCell ref="S24:X25"/>
    <mergeCell ref="Y24:AC25"/>
    <mergeCell ref="S23:X23"/>
    <mergeCell ref="Y23:AC23"/>
    <mergeCell ref="AK23:AW23"/>
    <mergeCell ref="AK24:AW25"/>
    <mergeCell ref="Q20:S20"/>
    <mergeCell ref="T16:AA16"/>
    <mergeCell ref="T17:AA17"/>
    <mergeCell ref="T18:AA18"/>
    <mergeCell ref="T19:AA19"/>
    <mergeCell ref="T20:AA20"/>
    <mergeCell ref="M20:N20"/>
    <mergeCell ref="M19:N19"/>
    <mergeCell ref="O18:P18"/>
    <mergeCell ref="O19:P19"/>
    <mergeCell ref="O20:P20"/>
    <mergeCell ref="AQ4:AR4"/>
    <mergeCell ref="O12:P12"/>
    <mergeCell ref="O13:P13"/>
    <mergeCell ref="O14:P14"/>
    <mergeCell ref="O15:P15"/>
    <mergeCell ref="P8:Q8"/>
    <mergeCell ref="P9:Q9"/>
    <mergeCell ref="R9:AD9"/>
    <mergeCell ref="R8:AF8"/>
    <mergeCell ref="A7:O7"/>
    <mergeCell ref="AN6:AW6"/>
    <mergeCell ref="AN7:AW7"/>
    <mergeCell ref="AN8:AW8"/>
    <mergeCell ref="AN9:AW9"/>
    <mergeCell ref="AN10:AW10"/>
    <mergeCell ref="AT4:AU4"/>
    <mergeCell ref="P6:Q6"/>
    <mergeCell ref="Q12:S12"/>
    <mergeCell ref="Q13:S13"/>
    <mergeCell ref="Q14:S14"/>
    <mergeCell ref="Q15:S15"/>
    <mergeCell ref="X10:Y10"/>
    <mergeCell ref="R10:W10"/>
    <mergeCell ref="P10:Q10"/>
    <mergeCell ref="A34:O34"/>
    <mergeCell ref="A64:O64"/>
    <mergeCell ref="AK11:AW11"/>
    <mergeCell ref="T12:AA12"/>
    <mergeCell ref="T13:AA13"/>
    <mergeCell ref="T14:AA14"/>
    <mergeCell ref="T15:AA15"/>
    <mergeCell ref="Q11:S11"/>
    <mergeCell ref="T11:AA11"/>
    <mergeCell ref="Q16:S16"/>
    <mergeCell ref="Q17:S17"/>
    <mergeCell ref="Q18:S18"/>
    <mergeCell ref="O16:P16"/>
    <mergeCell ref="O17:P17"/>
    <mergeCell ref="Q23:R23"/>
    <mergeCell ref="AD23:AD25"/>
    <mergeCell ref="C20:L20"/>
    <mergeCell ref="M13:N13"/>
    <mergeCell ref="M16:N16"/>
    <mergeCell ref="M15:N15"/>
    <mergeCell ref="M14:N14"/>
    <mergeCell ref="M18:N18"/>
    <mergeCell ref="M17:N17"/>
    <mergeCell ref="Q19:S19"/>
  </mergeCells>
  <phoneticPr fontId="2"/>
  <dataValidations count="5">
    <dataValidation type="list" allowBlank="1" showInputMessage="1" showErrorMessage="1" sqref="AD23:AD25" xr:uid="{176BC4DE-B4F4-4929-80EA-B60417735E07}">
      <formula1>"当座,普通"</formula1>
    </dataValidation>
    <dataValidation type="list" allowBlank="1" showInputMessage="1" showErrorMessage="1" sqref="F24:I24" xr:uid="{79F51C6F-483D-4EF8-8866-0E854D49C10F}">
      <formula1>"四捨五入,切り捨て,切り上げ,"</formula1>
    </dataValidation>
    <dataValidation type="list" allowBlank="1" showInputMessage="1" showErrorMessage="1" sqref="M12:N17" xr:uid="{8DD6E356-92AE-4C97-B4A9-31790E5EAD47}">
      <formula1>$BL$6:$BL$20</formula1>
    </dataValidation>
    <dataValidation type="whole" allowBlank="1" showInputMessage="1" showErrorMessage="1" sqref="A12:A17 AQ4:AR4" xr:uid="{6C8EEFA1-E4E0-4794-92C7-0AB846E72E21}">
      <formula1>1</formula1>
      <formula2>12</formula2>
    </dataValidation>
    <dataValidation type="whole" allowBlank="1" showInputMessage="1" showErrorMessage="1" sqref="AN4:AO4" xr:uid="{6FAFB456-BEA0-481B-8EB9-69E5E983AE14}">
      <formula1>0</formula1>
      <formula2>99</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85811-239F-4F69-846D-6D9D46249DF7}">
  <sheetPr codeName="Sheet6">
    <tabColor rgb="FF92D050"/>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238</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IF('請求書１（甲）'!BK6=0,"",'請求書１（甲）'!BK6)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IF('請求書１（甲）'!BK7=0,"",'請求書１（甲）'!BK7)</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245</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ref="W20" si="1">IF(P20*R20=0,"",INT(P20*R20))</f>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186</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52:AW52"/>
    <mergeCell ref="A53:C53"/>
    <mergeCell ref="D53:O53"/>
    <mergeCell ref="AG53:AJ53"/>
    <mergeCell ref="AK53:AW53"/>
    <mergeCell ref="C49:N49"/>
    <mergeCell ref="P49:Q49"/>
    <mergeCell ref="R74:V74"/>
    <mergeCell ref="W74:AE74"/>
    <mergeCell ref="R70:V70"/>
    <mergeCell ref="W70:AE70"/>
    <mergeCell ref="C71:N71"/>
    <mergeCell ref="P71:Q71"/>
    <mergeCell ref="R71:V71"/>
    <mergeCell ref="W71:AE71"/>
    <mergeCell ref="C68:N68"/>
    <mergeCell ref="P68:Q68"/>
    <mergeCell ref="R68:V68"/>
    <mergeCell ref="W68:AE68"/>
    <mergeCell ref="C69:N69"/>
    <mergeCell ref="P69:Q69"/>
    <mergeCell ref="R69:V69"/>
    <mergeCell ref="W69:AE69"/>
    <mergeCell ref="C70:N70"/>
    <mergeCell ref="P75:Q75"/>
    <mergeCell ref="R75:V75"/>
    <mergeCell ref="W75:AE75"/>
    <mergeCell ref="C72:N72"/>
    <mergeCell ref="P72:Q72"/>
    <mergeCell ref="R72:V72"/>
    <mergeCell ref="W72:AE72"/>
    <mergeCell ref="C73:N73"/>
    <mergeCell ref="P73:Q73"/>
    <mergeCell ref="R73:V73"/>
    <mergeCell ref="W73:AE73"/>
    <mergeCell ref="C75:F75"/>
    <mergeCell ref="G75:I75"/>
    <mergeCell ref="J75:N75"/>
    <mergeCell ref="C74:N74"/>
    <mergeCell ref="P74:Q74"/>
    <mergeCell ref="P70:Q70"/>
    <mergeCell ref="R66:V66"/>
    <mergeCell ref="W66:AE66"/>
    <mergeCell ref="C67:N67"/>
    <mergeCell ref="P67:Q67"/>
    <mergeCell ref="R67:V67"/>
    <mergeCell ref="W67:AE67"/>
    <mergeCell ref="C64:N64"/>
    <mergeCell ref="P64:Q64"/>
    <mergeCell ref="R64:V64"/>
    <mergeCell ref="W64:AE64"/>
    <mergeCell ref="C65:N65"/>
    <mergeCell ref="P65:Q65"/>
    <mergeCell ref="R65:V65"/>
    <mergeCell ref="W65:AE65"/>
    <mergeCell ref="C66:N66"/>
    <mergeCell ref="P66:Q66"/>
    <mergeCell ref="R62:V62"/>
    <mergeCell ref="W62:AE62"/>
    <mergeCell ref="C63:N63"/>
    <mergeCell ref="P63:Q63"/>
    <mergeCell ref="R63:V63"/>
    <mergeCell ref="W63:AE63"/>
    <mergeCell ref="C60:N60"/>
    <mergeCell ref="P60:Q60"/>
    <mergeCell ref="R60:V60"/>
    <mergeCell ref="W60:AE60"/>
    <mergeCell ref="C61:N61"/>
    <mergeCell ref="P61:Q61"/>
    <mergeCell ref="R61:V61"/>
    <mergeCell ref="W61:AE61"/>
    <mergeCell ref="C62:N62"/>
    <mergeCell ref="P62:Q62"/>
    <mergeCell ref="R58:V58"/>
    <mergeCell ref="W58:AE58"/>
    <mergeCell ref="C59:N59"/>
    <mergeCell ref="P59:Q59"/>
    <mergeCell ref="R59:V59"/>
    <mergeCell ref="W59:AE59"/>
    <mergeCell ref="AO55:AW55"/>
    <mergeCell ref="C56:N56"/>
    <mergeCell ref="P56:Q56"/>
    <mergeCell ref="R56:V56"/>
    <mergeCell ref="W56:AE56"/>
    <mergeCell ref="C57:N57"/>
    <mergeCell ref="P57:Q57"/>
    <mergeCell ref="R57:V57"/>
    <mergeCell ref="W57:AE57"/>
    <mergeCell ref="C55:N55"/>
    <mergeCell ref="P55:Q55"/>
    <mergeCell ref="R55:V55"/>
    <mergeCell ref="W55:AE55"/>
    <mergeCell ref="AF55:AN55"/>
    <mergeCell ref="C58:N58"/>
    <mergeCell ref="P58:Q58"/>
    <mergeCell ref="R49:V49"/>
    <mergeCell ref="W49:AE49"/>
    <mergeCell ref="P50:Q50"/>
    <mergeCell ref="R50:V50"/>
    <mergeCell ref="W50:AE50"/>
    <mergeCell ref="C47:N47"/>
    <mergeCell ref="P47:Q47"/>
    <mergeCell ref="R47:V47"/>
    <mergeCell ref="W47:AE47"/>
    <mergeCell ref="C48:N48"/>
    <mergeCell ref="P48:Q48"/>
    <mergeCell ref="R48:V48"/>
    <mergeCell ref="W48:AE48"/>
    <mergeCell ref="C50:F50"/>
    <mergeCell ref="G50:I50"/>
    <mergeCell ref="J50:N50"/>
    <mergeCell ref="C45:N45"/>
    <mergeCell ref="P45:Q45"/>
    <mergeCell ref="R45:V45"/>
    <mergeCell ref="W45:AE45"/>
    <mergeCell ref="C46:N46"/>
    <mergeCell ref="P46:Q46"/>
    <mergeCell ref="R46:V46"/>
    <mergeCell ref="W46:AE46"/>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AO30:AW30"/>
    <mergeCell ref="C31:N31"/>
    <mergeCell ref="P31:Q31"/>
    <mergeCell ref="R31:V31"/>
    <mergeCell ref="W31:AE31"/>
    <mergeCell ref="C32:N32"/>
    <mergeCell ref="P32:Q32"/>
    <mergeCell ref="R32:V32"/>
    <mergeCell ref="W32:AE32"/>
    <mergeCell ref="A27:AW27"/>
    <mergeCell ref="A28:C28"/>
    <mergeCell ref="D28:O28"/>
    <mergeCell ref="AG28:AJ28"/>
    <mergeCell ref="AK28:AW28"/>
    <mergeCell ref="C30:N30"/>
    <mergeCell ref="P30:Q30"/>
    <mergeCell ref="R30:V30"/>
    <mergeCell ref="W30:AE30"/>
    <mergeCell ref="AF30:AN30"/>
    <mergeCell ref="C24:N24"/>
    <mergeCell ref="P24:Q24"/>
    <mergeCell ref="R24:V24"/>
    <mergeCell ref="W24:AE24"/>
    <mergeCell ref="P25:Q25"/>
    <mergeCell ref="R25:V25"/>
    <mergeCell ref="W25:AE25"/>
    <mergeCell ref="C25:F25"/>
    <mergeCell ref="J25:N25"/>
    <mergeCell ref="G25:I25"/>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P11:Q11"/>
    <mergeCell ref="R11:V11"/>
    <mergeCell ref="W11:AE11"/>
    <mergeCell ref="C8:N8"/>
    <mergeCell ref="P8:Q8"/>
    <mergeCell ref="R8:V8"/>
    <mergeCell ref="W8:AE8"/>
    <mergeCell ref="C9:N9"/>
    <mergeCell ref="P9:Q9"/>
    <mergeCell ref="R9:V9"/>
    <mergeCell ref="W9:AE9"/>
    <mergeCell ref="A2:AW2"/>
    <mergeCell ref="A3:C3"/>
    <mergeCell ref="D3:O3"/>
    <mergeCell ref="AG3:AJ3"/>
    <mergeCell ref="AK3:AW3"/>
    <mergeCell ref="C6:N6"/>
    <mergeCell ref="P6:Q6"/>
    <mergeCell ref="R6:V6"/>
    <mergeCell ref="W6:AE6"/>
    <mergeCell ref="AF5:AW5"/>
    <mergeCell ref="AF6:AW25"/>
    <mergeCell ref="C7:N7"/>
    <mergeCell ref="P7:Q7"/>
    <mergeCell ref="R7:V7"/>
    <mergeCell ref="W7:AE7"/>
    <mergeCell ref="C5:N5"/>
    <mergeCell ref="P5:Q5"/>
    <mergeCell ref="R5:V5"/>
    <mergeCell ref="W5:AE5"/>
    <mergeCell ref="C10:N10"/>
    <mergeCell ref="P10:Q10"/>
    <mergeCell ref="R10:V10"/>
    <mergeCell ref="W10:AE10"/>
    <mergeCell ref="C11:N11"/>
  </mergeCells>
  <phoneticPr fontId="2"/>
  <dataValidations count="2">
    <dataValidation type="list" allowBlank="1" showInputMessage="1" showErrorMessage="1" sqref="O25" xr:uid="{F67583FA-8F3F-4D4E-A3D8-ED27F37FAD5D}">
      <formula1>"組,基,缶,式,ヶ所,ヶ,m,m2,m3,t,足,本,人工,日,枚,蓋,時間,回,,"</formula1>
    </dataValidation>
    <dataValidation type="whole" allowBlank="1" showInputMessage="1" showErrorMessage="1" sqref="A6:A24" xr:uid="{87B85A25-FCA2-4DF6-8D1B-6E5EF6921EFE}">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25" max="48" man="1"/>
    <brk id="50" max="48" man="1"/>
  </rowBreaks>
  <ignoredErrors>
    <ignoredError sqref="AK53"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5464556-7BF5-43CD-9331-C9FCB70156B7}">
          <x14:formula1>
            <xm:f>'請求書１（甲）'!$BL$6:$BL$20</xm:f>
          </x14:formula1>
          <xm:sqref>O6:O24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6161B-F30C-4C3A-AAE4-C38F44088E21}">
  <sheetPr>
    <tabColor theme="9" tint="0.39997558519241921"/>
  </sheetPr>
  <dimension ref="A1:BK90"/>
  <sheetViews>
    <sheetView showGridLines="0" view="pageBreakPreview" zoomScaleNormal="100" zoomScaleSheetLayoutView="100" workbookViewId="0">
      <selection activeCell="A8" sqref="A8:O9"/>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1" width="2.625" customWidth="1"/>
    <col min="53" max="53" width="6.5" bestFit="1" customWidth="1"/>
    <col min="62" max="62" width="11.625" hidden="1" customWidth="1"/>
    <col min="63" max="63" width="11.875" hidden="1" customWidth="1"/>
  </cols>
  <sheetData>
    <row r="1" spans="1:63" ht="24.75" customHeight="1">
      <c r="AW1" s="246" t="s">
        <v>237</v>
      </c>
      <c r="AZ1" s="1"/>
      <c r="BA1" s="1"/>
      <c r="BB1" s="1"/>
      <c r="BC1" s="1"/>
      <c r="BD1" s="1"/>
      <c r="BE1" s="1"/>
      <c r="BF1" s="1"/>
      <c r="BG1" s="1"/>
      <c r="BH1" s="1"/>
      <c r="BI1" s="1"/>
    </row>
    <row r="2" spans="1:63" ht="24.75" customHeight="1">
      <c r="AZ2" s="1"/>
      <c r="BA2" s="1"/>
      <c r="BB2" s="1"/>
      <c r="BC2" s="1"/>
      <c r="BD2" s="1"/>
      <c r="BE2" s="1"/>
      <c r="BF2" s="1"/>
      <c r="BG2" s="1"/>
      <c r="BH2" s="1"/>
      <c r="BI2" s="1"/>
    </row>
    <row r="3" spans="1:63" s="1" customFormat="1" ht="24.95" customHeight="1">
      <c r="A3" s="446" t="s">
        <v>12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row>
    <row r="4" spans="1:63" s="1" customFormat="1" ht="24.95" customHeight="1" thickBot="1">
      <c r="A4" s="582" t="s">
        <v>13</v>
      </c>
      <c r="B4" s="582"/>
      <c r="C4" s="582"/>
      <c r="D4" s="582"/>
      <c r="E4" s="582"/>
      <c r="F4" s="582"/>
      <c r="G4" s="582"/>
      <c r="H4" s="582"/>
      <c r="I4" s="582"/>
      <c r="J4" s="582"/>
      <c r="K4" s="582"/>
      <c r="L4" s="582"/>
      <c r="M4" s="582"/>
      <c r="N4" s="582"/>
      <c r="O4" s="582"/>
      <c r="R4" s="18"/>
      <c r="S4" s="18"/>
      <c r="T4" s="28"/>
      <c r="U4" s="18"/>
      <c r="V4" s="18"/>
      <c r="W4" s="18"/>
      <c r="Y4" s="18"/>
      <c r="Z4" s="18"/>
      <c r="AH4" s="15"/>
      <c r="AI4" s="15"/>
      <c r="AJ4" s="15"/>
      <c r="AK4" s="15"/>
      <c r="AL4" s="447">
        <v>20</v>
      </c>
      <c r="AM4" s="447"/>
      <c r="AN4" s="1018" t="str">
        <f>IF('請求書１（甲）'!BK2=0,"",'請求書１（甲）'!BK2)</f>
        <v/>
      </c>
      <c r="AO4" s="1018"/>
      <c r="AP4" s="54" t="s">
        <v>1</v>
      </c>
      <c r="AQ4" s="1019" t="str">
        <f>IF('請求書１（甲）'!BK3=0,"",'請求書１（甲）'!BK3)</f>
        <v/>
      </c>
      <c r="AR4" s="1019"/>
      <c r="AS4" s="102" t="s">
        <v>2</v>
      </c>
      <c r="AT4" s="1019" t="str">
        <f>IF('請求書１（甲）'!BK4=0,"",'請求書１（甲）'!BK4)</f>
        <v/>
      </c>
      <c r="AU4" s="1019"/>
      <c r="AV4" s="54" t="s">
        <v>6</v>
      </c>
      <c r="AW4" s="102" t="s">
        <v>34</v>
      </c>
    </row>
    <row r="5" spans="1:63" s="1" customFormat="1" ht="12" customHeight="1" thickBot="1">
      <c r="O5" s="14"/>
      <c r="P5" s="22"/>
      <c r="Q5" s="22"/>
      <c r="R5" s="22"/>
      <c r="S5" s="21"/>
      <c r="T5" s="22"/>
      <c r="U5" s="21"/>
      <c r="V5" s="21"/>
      <c r="W5" s="21"/>
      <c r="X5" s="21"/>
      <c r="Y5" s="22"/>
      <c r="Z5" s="21"/>
      <c r="AA5" s="21"/>
      <c r="AB5" s="21"/>
      <c r="AC5" s="21"/>
      <c r="AD5" s="21"/>
      <c r="AE5" s="21"/>
      <c r="AF5" s="21"/>
      <c r="AG5" s="21"/>
      <c r="AH5" s="23"/>
      <c r="AI5" s="23"/>
      <c r="AJ5" s="23"/>
      <c r="AK5" s="23"/>
      <c r="AL5" s="23"/>
      <c r="AM5" s="31"/>
      <c r="AN5" s="31"/>
      <c r="AO5" s="31"/>
      <c r="AP5" s="31"/>
      <c r="AQ5" s="23"/>
      <c r="AR5" s="23"/>
      <c r="AS5" s="23"/>
      <c r="AT5" s="23"/>
      <c r="AU5" s="31"/>
      <c r="AV5" s="32"/>
      <c r="AW5" s="21"/>
    </row>
    <row r="6" spans="1:63" s="1" customFormat="1" ht="24.75" customHeight="1" thickBot="1">
      <c r="A6" s="19"/>
      <c r="B6" s="20" t="s">
        <v>14</v>
      </c>
      <c r="C6" s="20"/>
      <c r="D6" s="20"/>
      <c r="E6" s="20"/>
      <c r="F6" s="20"/>
      <c r="G6" s="20"/>
      <c r="H6" s="20"/>
      <c r="I6" s="19"/>
      <c r="J6" s="19"/>
      <c r="K6" s="19"/>
      <c r="L6" s="19"/>
      <c r="M6" s="19"/>
      <c r="N6" s="21"/>
      <c r="O6" s="19"/>
      <c r="P6" s="450" t="s">
        <v>86</v>
      </c>
      <c r="Q6" s="451"/>
      <c r="R6" s="1020" t="str">
        <f>IF('請求書１（甲）'!BK10=0,"",'請求書１（甲）'!BK10)</f>
        <v/>
      </c>
      <c r="S6" s="1020"/>
      <c r="T6" s="1020"/>
      <c r="U6" s="1020"/>
      <c r="V6" s="1020"/>
      <c r="W6" s="1020"/>
      <c r="X6" s="1020"/>
      <c r="Y6" s="1020"/>
      <c r="Z6" s="1020"/>
      <c r="AA6" s="1020"/>
      <c r="AB6" s="1020"/>
      <c r="AC6" s="1020"/>
      <c r="AD6" s="1020"/>
      <c r="AE6" s="1020"/>
      <c r="AF6" s="1021"/>
      <c r="AG6" s="454" t="s">
        <v>24</v>
      </c>
      <c r="AH6" s="455"/>
      <c r="AI6" s="455"/>
      <c r="AJ6" s="455"/>
      <c r="AK6" s="455"/>
      <c r="AL6" s="456" t="s">
        <v>21</v>
      </c>
      <c r="AM6" s="457"/>
      <c r="AN6" s="539"/>
      <c r="AO6" s="539"/>
      <c r="AP6" s="539"/>
      <c r="AQ6" s="539"/>
      <c r="AR6" s="539"/>
      <c r="AS6" s="539"/>
      <c r="AT6" s="539"/>
      <c r="AU6" s="539"/>
      <c r="AV6" s="539"/>
      <c r="AW6" s="540"/>
      <c r="AZ6" s="113"/>
      <c r="BJ6" s="1" t="s">
        <v>155</v>
      </c>
      <c r="BK6">
        <f>A8</f>
        <v>0</v>
      </c>
    </row>
    <row r="7" spans="1:63" s="1" customFormat="1" ht="24.75" customHeight="1">
      <c r="A7" s="465" t="s">
        <v>15</v>
      </c>
      <c r="B7" s="466"/>
      <c r="C7" s="466"/>
      <c r="D7" s="466"/>
      <c r="E7" s="466"/>
      <c r="F7" s="466"/>
      <c r="G7" s="466"/>
      <c r="H7" s="466"/>
      <c r="I7" s="466"/>
      <c r="J7" s="466"/>
      <c r="K7" s="466"/>
      <c r="L7" s="466"/>
      <c r="M7" s="466"/>
      <c r="N7" s="466"/>
      <c r="O7" s="467"/>
      <c r="P7" s="438" t="s">
        <v>84</v>
      </c>
      <c r="Q7" s="439"/>
      <c r="R7" s="762" t="str">
        <f>IF('請求書１（甲）'!BK9=0,"",'請求書１（甲）'!BK9)</f>
        <v/>
      </c>
      <c r="S7" s="762"/>
      <c r="T7" s="762"/>
      <c r="U7" s="762"/>
      <c r="V7" s="762"/>
      <c r="W7" s="762"/>
      <c r="X7" s="762"/>
      <c r="Y7" s="762"/>
      <c r="Z7" s="762"/>
      <c r="AA7" s="762"/>
      <c r="AB7" s="762"/>
      <c r="AC7" s="762"/>
      <c r="AD7" s="762"/>
      <c r="AE7" s="762"/>
      <c r="AF7" s="1017"/>
      <c r="AG7" s="468" t="s">
        <v>18</v>
      </c>
      <c r="AH7" s="469"/>
      <c r="AI7" s="469"/>
      <c r="AJ7" s="469"/>
      <c r="AK7" s="469"/>
      <c r="AL7" s="418" t="s">
        <v>21</v>
      </c>
      <c r="AM7" s="419"/>
      <c r="AN7" s="541"/>
      <c r="AO7" s="541"/>
      <c r="AP7" s="541"/>
      <c r="AQ7" s="541"/>
      <c r="AR7" s="541"/>
      <c r="AS7" s="541"/>
      <c r="AT7" s="541"/>
      <c r="AU7" s="541"/>
      <c r="AV7" s="541"/>
      <c r="AW7" s="542"/>
      <c r="AZ7" s="113"/>
      <c r="BJ7" s="1" t="s">
        <v>154</v>
      </c>
      <c r="BK7" s="216" t="str">
        <f>T20</f>
        <v/>
      </c>
    </row>
    <row r="8" spans="1:63" s="1" customFormat="1" ht="24.75" customHeight="1">
      <c r="A8" s="571"/>
      <c r="B8" s="570"/>
      <c r="C8" s="570"/>
      <c r="D8" s="570"/>
      <c r="E8" s="570"/>
      <c r="F8" s="570"/>
      <c r="G8" s="570"/>
      <c r="H8" s="570"/>
      <c r="I8" s="570"/>
      <c r="J8" s="570"/>
      <c r="K8" s="570"/>
      <c r="L8" s="570"/>
      <c r="M8" s="570"/>
      <c r="N8" s="570"/>
      <c r="O8" s="570"/>
      <c r="P8" s="438" t="s">
        <v>80</v>
      </c>
      <c r="Q8" s="439"/>
      <c r="R8" s="762" t="str">
        <f>IF('請求書１（甲）'!BK7=0,"",'請求書１（甲）'!BK7)</f>
        <v/>
      </c>
      <c r="S8" s="762"/>
      <c r="T8" s="762"/>
      <c r="U8" s="762"/>
      <c r="V8" s="762"/>
      <c r="W8" s="762"/>
      <c r="X8" s="762"/>
      <c r="Y8" s="762"/>
      <c r="Z8" s="762"/>
      <c r="AA8" s="762"/>
      <c r="AB8" s="762"/>
      <c r="AC8" s="762"/>
      <c r="AD8" s="762"/>
      <c r="AE8" s="762"/>
      <c r="AF8" s="1017"/>
      <c r="AG8" s="442" t="s">
        <v>19</v>
      </c>
      <c r="AH8" s="443"/>
      <c r="AI8" s="443"/>
      <c r="AJ8" s="443"/>
      <c r="AK8" s="443"/>
      <c r="AL8" s="418" t="s">
        <v>21</v>
      </c>
      <c r="AM8" s="419"/>
      <c r="AN8" s="541"/>
      <c r="AO8" s="541"/>
      <c r="AP8" s="541"/>
      <c r="AQ8" s="541"/>
      <c r="AR8" s="541"/>
      <c r="AS8" s="541"/>
      <c r="AT8" s="541"/>
      <c r="AU8" s="541"/>
      <c r="AV8" s="541"/>
      <c r="AW8" s="542"/>
      <c r="AX8" s="119"/>
      <c r="AY8" s="113"/>
      <c r="AZ8" s="113"/>
      <c r="BJ8" s="1" t="s">
        <v>153</v>
      </c>
      <c r="BK8" s="1" t="str">
        <f>R8</f>
        <v/>
      </c>
    </row>
    <row r="9" spans="1:63" s="1" customFormat="1" ht="24.75" customHeight="1">
      <c r="A9" s="571"/>
      <c r="B9" s="570"/>
      <c r="C9" s="570"/>
      <c r="D9" s="570"/>
      <c r="E9" s="570"/>
      <c r="F9" s="570"/>
      <c r="G9" s="570"/>
      <c r="H9" s="570"/>
      <c r="I9" s="570"/>
      <c r="J9" s="570"/>
      <c r="K9" s="570"/>
      <c r="L9" s="570"/>
      <c r="M9" s="570"/>
      <c r="N9" s="570"/>
      <c r="O9" s="570"/>
      <c r="P9" s="1055" t="s">
        <v>85</v>
      </c>
      <c r="Q9" s="1056"/>
      <c r="R9" s="1022" t="str">
        <f>IF('請求書１（甲）'!BK8=0,"",'請求書１（甲）'!BK8)</f>
        <v/>
      </c>
      <c r="S9" s="1022"/>
      <c r="T9" s="1022"/>
      <c r="U9" s="1022"/>
      <c r="V9" s="1022"/>
      <c r="W9" s="1022"/>
      <c r="X9" s="1022"/>
      <c r="Y9" s="1022"/>
      <c r="Z9" s="1022"/>
      <c r="AA9" s="1022"/>
      <c r="AB9" s="1022"/>
      <c r="AC9" s="1022"/>
      <c r="AD9" s="1022"/>
      <c r="AE9" s="463" t="s">
        <v>37</v>
      </c>
      <c r="AF9" s="464"/>
      <c r="AG9" s="442" t="s">
        <v>20</v>
      </c>
      <c r="AH9" s="443"/>
      <c r="AI9" s="443"/>
      <c r="AJ9" s="443"/>
      <c r="AK9" s="443"/>
      <c r="AL9" s="418" t="s">
        <v>21</v>
      </c>
      <c r="AM9" s="419"/>
      <c r="AN9" s="541"/>
      <c r="AO9" s="541"/>
      <c r="AP9" s="541"/>
      <c r="AQ9" s="541"/>
      <c r="AR9" s="541"/>
      <c r="AS9" s="541"/>
      <c r="AT9" s="541"/>
      <c r="AU9" s="541"/>
      <c r="AV9" s="541"/>
      <c r="AW9" s="542"/>
      <c r="AX9" s="119"/>
      <c r="AY9" s="113"/>
      <c r="AZ9" s="113"/>
      <c r="BJ9" s="1" t="s">
        <v>84</v>
      </c>
      <c r="BK9" s="1" t="str">
        <f>R7</f>
        <v/>
      </c>
    </row>
    <row r="10" spans="1:63" s="1" customFormat="1" ht="24.75" customHeight="1" thickBot="1">
      <c r="A10" s="422" t="s">
        <v>81</v>
      </c>
      <c r="B10" s="423"/>
      <c r="C10" s="423"/>
      <c r="D10" s="423"/>
      <c r="E10" s="572"/>
      <c r="F10" s="572"/>
      <c r="G10" s="572"/>
      <c r="H10" s="572"/>
      <c r="I10" s="572"/>
      <c r="J10" s="572"/>
      <c r="K10" s="572"/>
      <c r="L10" s="572"/>
      <c r="M10" s="572"/>
      <c r="N10" s="572"/>
      <c r="O10" s="573"/>
      <c r="P10" s="426" t="s">
        <v>67</v>
      </c>
      <c r="Q10" s="427"/>
      <c r="R10" s="1015" t="str">
        <f>IF('請求書１（甲）'!BK11=0,"",'請求書１（甲）'!BK11)</f>
        <v/>
      </c>
      <c r="S10" s="1015"/>
      <c r="T10" s="1015"/>
      <c r="U10" s="1015"/>
      <c r="V10" s="1015"/>
      <c r="W10" s="1015"/>
      <c r="X10" s="429" t="s">
        <v>68</v>
      </c>
      <c r="Y10" s="429"/>
      <c r="Z10" s="1015" t="str">
        <f>IF('請求書１（甲）'!BK12=0,"",'請求書１（甲）'!BK12)</f>
        <v/>
      </c>
      <c r="AA10" s="1015"/>
      <c r="AB10" s="1015"/>
      <c r="AC10" s="1015"/>
      <c r="AD10" s="1015"/>
      <c r="AE10" s="1015"/>
      <c r="AF10" s="1016"/>
      <c r="AG10" s="431" t="s">
        <v>39</v>
      </c>
      <c r="AH10" s="432"/>
      <c r="AI10" s="432"/>
      <c r="AJ10" s="432"/>
      <c r="AK10" s="433"/>
      <c r="AL10" s="434" t="s">
        <v>21</v>
      </c>
      <c r="AM10" s="435"/>
      <c r="AN10" s="543"/>
      <c r="AO10" s="544"/>
      <c r="AP10" s="544"/>
      <c r="AQ10" s="544"/>
      <c r="AR10" s="544"/>
      <c r="AS10" s="544"/>
      <c r="AT10" s="544"/>
      <c r="AU10" s="544"/>
      <c r="AV10" s="544"/>
      <c r="AW10" s="545"/>
      <c r="AX10" s="119"/>
      <c r="AY10" s="113"/>
      <c r="AZ10" s="113"/>
      <c r="BJ10" s="1" t="s">
        <v>157</v>
      </c>
      <c r="BK10" s="1" t="str">
        <f>R6</f>
        <v/>
      </c>
    </row>
    <row r="11" spans="1:63" s="1" customFormat="1" ht="24" customHeight="1">
      <c r="A11" s="103" t="s">
        <v>2</v>
      </c>
      <c r="B11" s="104" t="s">
        <v>6</v>
      </c>
      <c r="C11" s="407" t="s">
        <v>28</v>
      </c>
      <c r="D11" s="407"/>
      <c r="E11" s="407"/>
      <c r="F11" s="407"/>
      <c r="G11" s="407"/>
      <c r="H11" s="407"/>
      <c r="I11" s="407"/>
      <c r="J11" s="407"/>
      <c r="K11" s="407"/>
      <c r="L11" s="407"/>
      <c r="M11" s="407" t="s">
        <v>25</v>
      </c>
      <c r="N11" s="407"/>
      <c r="O11" s="408" t="s">
        <v>26</v>
      </c>
      <c r="P11" s="408"/>
      <c r="Q11" s="409" t="s">
        <v>27</v>
      </c>
      <c r="R11" s="410"/>
      <c r="S11" s="410"/>
      <c r="T11" s="409" t="s">
        <v>29</v>
      </c>
      <c r="U11" s="410"/>
      <c r="V11" s="410"/>
      <c r="W11" s="410"/>
      <c r="X11" s="410"/>
      <c r="Y11" s="410"/>
      <c r="Z11" s="410"/>
      <c r="AA11" s="411"/>
      <c r="AB11" s="412" t="s">
        <v>30</v>
      </c>
      <c r="AC11" s="413"/>
      <c r="AD11" s="413"/>
      <c r="AE11" s="413"/>
      <c r="AF11" s="413"/>
      <c r="AG11" s="413"/>
      <c r="AH11" s="413"/>
      <c r="AI11" s="413"/>
      <c r="AJ11" s="414"/>
      <c r="AK11" s="415" t="s">
        <v>38</v>
      </c>
      <c r="AL11" s="416"/>
      <c r="AM11" s="416"/>
      <c r="AN11" s="416"/>
      <c r="AO11" s="416"/>
      <c r="AP11" s="416"/>
      <c r="AQ11" s="416"/>
      <c r="AR11" s="416"/>
      <c r="AS11" s="416"/>
      <c r="AT11" s="416"/>
      <c r="AU11" s="416"/>
      <c r="AV11" s="416"/>
      <c r="AW11" s="417"/>
      <c r="AX11" s="113"/>
      <c r="AY11" s="113"/>
    </row>
    <row r="12" spans="1:63" s="1" customFormat="1" ht="22.5" customHeight="1">
      <c r="A12" s="225"/>
      <c r="B12" s="226"/>
      <c r="C12" s="568"/>
      <c r="D12" s="568"/>
      <c r="E12" s="568"/>
      <c r="F12" s="568"/>
      <c r="G12" s="568"/>
      <c r="H12" s="568"/>
      <c r="I12" s="568"/>
      <c r="J12" s="568"/>
      <c r="K12" s="568"/>
      <c r="L12" s="568"/>
      <c r="M12" s="532"/>
      <c r="N12" s="532"/>
      <c r="O12" s="528"/>
      <c r="P12" s="528"/>
      <c r="Q12" s="527"/>
      <c r="R12" s="527"/>
      <c r="S12" s="527"/>
      <c r="T12" s="405" t="str">
        <f>IF(OR(C12="",Q12=""),"",INT(O12*Q12))</f>
        <v/>
      </c>
      <c r="U12" s="405"/>
      <c r="V12" s="405"/>
      <c r="W12" s="405"/>
      <c r="X12" s="405"/>
      <c r="Y12" s="405"/>
      <c r="Z12" s="405"/>
      <c r="AA12" s="406"/>
      <c r="AB12" s="120"/>
      <c r="AC12" s="82"/>
      <c r="AD12" s="121"/>
      <c r="AE12" s="122"/>
      <c r="AF12" s="82"/>
      <c r="AG12" s="121"/>
      <c r="AH12" s="122"/>
      <c r="AI12" s="82"/>
      <c r="AJ12" s="123"/>
      <c r="AK12" s="860" t="s">
        <v>246</v>
      </c>
      <c r="AL12" s="861"/>
      <c r="AM12" s="861"/>
      <c r="AN12" s="861"/>
      <c r="AO12" s="861"/>
      <c r="AP12" s="861"/>
      <c r="AQ12" s="861"/>
      <c r="AR12" s="861"/>
      <c r="AS12" s="861"/>
      <c r="AT12" s="861"/>
      <c r="AU12" s="861"/>
      <c r="AV12" s="861"/>
      <c r="AW12" s="862"/>
      <c r="AX12" s="113"/>
      <c r="AY12" s="113"/>
    </row>
    <row r="13" spans="1:63" s="1" customFormat="1" ht="22.5" customHeight="1">
      <c r="A13" s="225"/>
      <c r="B13" s="226"/>
      <c r="C13" s="568"/>
      <c r="D13" s="568"/>
      <c r="E13" s="568"/>
      <c r="F13" s="568"/>
      <c r="G13" s="568"/>
      <c r="H13" s="568"/>
      <c r="I13" s="568"/>
      <c r="J13" s="568"/>
      <c r="K13" s="568"/>
      <c r="L13" s="568"/>
      <c r="M13" s="532"/>
      <c r="N13" s="532"/>
      <c r="O13" s="528"/>
      <c r="P13" s="528"/>
      <c r="Q13" s="527"/>
      <c r="R13" s="527"/>
      <c r="S13" s="527"/>
      <c r="T13" s="402" t="str">
        <f t="shared" ref="T13:T17" si="0">IF(OR(C13="",Q13=""),"",INT(O13*Q13))</f>
        <v/>
      </c>
      <c r="U13" s="403"/>
      <c r="V13" s="403"/>
      <c r="W13" s="403"/>
      <c r="X13" s="403"/>
      <c r="Y13" s="403"/>
      <c r="Z13" s="403"/>
      <c r="AA13" s="404"/>
      <c r="AB13" s="120"/>
      <c r="AC13" s="82"/>
      <c r="AD13" s="121"/>
      <c r="AE13" s="122"/>
      <c r="AF13" s="82"/>
      <c r="AG13" s="121"/>
      <c r="AH13" s="122"/>
      <c r="AI13" s="82"/>
      <c r="AJ13" s="123"/>
      <c r="AK13" s="863"/>
      <c r="AL13" s="864"/>
      <c r="AM13" s="864"/>
      <c r="AN13" s="864"/>
      <c r="AO13" s="864"/>
      <c r="AP13" s="864"/>
      <c r="AQ13" s="864"/>
      <c r="AR13" s="864"/>
      <c r="AS13" s="864"/>
      <c r="AT13" s="864"/>
      <c r="AU13" s="864"/>
      <c r="AV13" s="864"/>
      <c r="AW13" s="865"/>
    </row>
    <row r="14" spans="1:63" s="1" customFormat="1" ht="22.5" customHeight="1">
      <c r="A14" s="225"/>
      <c r="B14" s="226"/>
      <c r="C14" s="568"/>
      <c r="D14" s="568"/>
      <c r="E14" s="568"/>
      <c r="F14" s="568"/>
      <c r="G14" s="568"/>
      <c r="H14" s="568"/>
      <c r="I14" s="568"/>
      <c r="J14" s="568"/>
      <c r="K14" s="568"/>
      <c r="L14" s="568"/>
      <c r="M14" s="532"/>
      <c r="N14" s="532"/>
      <c r="O14" s="528"/>
      <c r="P14" s="528"/>
      <c r="Q14" s="527"/>
      <c r="R14" s="527"/>
      <c r="S14" s="527"/>
      <c r="T14" s="402" t="str">
        <f t="shared" si="0"/>
        <v/>
      </c>
      <c r="U14" s="403"/>
      <c r="V14" s="403"/>
      <c r="W14" s="403"/>
      <c r="X14" s="403"/>
      <c r="Y14" s="403"/>
      <c r="Z14" s="403"/>
      <c r="AA14" s="404"/>
      <c r="AB14" s="120"/>
      <c r="AC14" s="82"/>
      <c r="AD14" s="121"/>
      <c r="AE14" s="122"/>
      <c r="AF14" s="82"/>
      <c r="AG14" s="121"/>
      <c r="AH14" s="122"/>
      <c r="AI14" s="82"/>
      <c r="AJ14" s="123"/>
      <c r="AK14" s="863"/>
      <c r="AL14" s="864"/>
      <c r="AM14" s="864"/>
      <c r="AN14" s="864"/>
      <c r="AO14" s="864"/>
      <c r="AP14" s="864"/>
      <c r="AQ14" s="864"/>
      <c r="AR14" s="864"/>
      <c r="AS14" s="864"/>
      <c r="AT14" s="864"/>
      <c r="AU14" s="864"/>
      <c r="AV14" s="864"/>
      <c r="AW14" s="865"/>
    </row>
    <row r="15" spans="1:63" s="1" customFormat="1" ht="22.5" customHeight="1">
      <c r="A15" s="225"/>
      <c r="B15" s="226"/>
      <c r="C15" s="568"/>
      <c r="D15" s="568"/>
      <c r="E15" s="568"/>
      <c r="F15" s="568"/>
      <c r="G15" s="568"/>
      <c r="H15" s="568"/>
      <c r="I15" s="568"/>
      <c r="J15" s="568"/>
      <c r="K15" s="568"/>
      <c r="L15" s="568"/>
      <c r="M15" s="532"/>
      <c r="N15" s="532"/>
      <c r="O15" s="528"/>
      <c r="P15" s="528"/>
      <c r="Q15" s="527"/>
      <c r="R15" s="527"/>
      <c r="S15" s="527"/>
      <c r="T15" s="402" t="str">
        <f t="shared" si="0"/>
        <v/>
      </c>
      <c r="U15" s="403"/>
      <c r="V15" s="403"/>
      <c r="W15" s="403"/>
      <c r="X15" s="403"/>
      <c r="Y15" s="403"/>
      <c r="Z15" s="403"/>
      <c r="AA15" s="404"/>
      <c r="AB15" s="120"/>
      <c r="AC15" s="82"/>
      <c r="AD15" s="121"/>
      <c r="AE15" s="122"/>
      <c r="AF15" s="82"/>
      <c r="AG15" s="121"/>
      <c r="AH15" s="122"/>
      <c r="AI15" s="82"/>
      <c r="AJ15" s="123"/>
      <c r="AK15" s="863"/>
      <c r="AL15" s="864"/>
      <c r="AM15" s="864"/>
      <c r="AN15" s="864"/>
      <c r="AO15" s="864"/>
      <c r="AP15" s="864"/>
      <c r="AQ15" s="864"/>
      <c r="AR15" s="864"/>
      <c r="AS15" s="864"/>
      <c r="AT15" s="864"/>
      <c r="AU15" s="864"/>
      <c r="AV15" s="864"/>
      <c r="AW15" s="865"/>
    </row>
    <row r="16" spans="1:63" s="1" customFormat="1" ht="22.5" customHeight="1">
      <c r="A16" s="225"/>
      <c r="B16" s="226"/>
      <c r="C16" s="568"/>
      <c r="D16" s="568"/>
      <c r="E16" s="568"/>
      <c r="F16" s="568"/>
      <c r="G16" s="568"/>
      <c r="H16" s="568"/>
      <c r="I16" s="568"/>
      <c r="J16" s="568"/>
      <c r="K16" s="568"/>
      <c r="L16" s="568"/>
      <c r="M16" s="532"/>
      <c r="N16" s="532"/>
      <c r="O16" s="528"/>
      <c r="P16" s="528"/>
      <c r="Q16" s="527"/>
      <c r="R16" s="527"/>
      <c r="S16" s="527"/>
      <c r="T16" s="402" t="str">
        <f t="shared" si="0"/>
        <v/>
      </c>
      <c r="U16" s="403"/>
      <c r="V16" s="403"/>
      <c r="W16" s="403"/>
      <c r="X16" s="403"/>
      <c r="Y16" s="403"/>
      <c r="Z16" s="403"/>
      <c r="AA16" s="404"/>
      <c r="AB16" s="120"/>
      <c r="AC16" s="82"/>
      <c r="AD16" s="121"/>
      <c r="AE16" s="122"/>
      <c r="AF16" s="82"/>
      <c r="AG16" s="121"/>
      <c r="AH16" s="122"/>
      <c r="AI16" s="82"/>
      <c r="AJ16" s="123"/>
      <c r="AK16" s="863"/>
      <c r="AL16" s="864"/>
      <c r="AM16" s="864"/>
      <c r="AN16" s="864"/>
      <c r="AO16" s="864"/>
      <c r="AP16" s="864"/>
      <c r="AQ16" s="864"/>
      <c r="AR16" s="864"/>
      <c r="AS16" s="864"/>
      <c r="AT16" s="864"/>
      <c r="AU16" s="864"/>
      <c r="AV16" s="864"/>
      <c r="AW16" s="865"/>
    </row>
    <row r="17" spans="1:63" s="1" customFormat="1" ht="22.5" customHeight="1">
      <c r="A17" s="225"/>
      <c r="B17" s="226"/>
      <c r="C17" s="568"/>
      <c r="D17" s="568"/>
      <c r="E17" s="568"/>
      <c r="F17" s="568"/>
      <c r="G17" s="568"/>
      <c r="H17" s="568"/>
      <c r="I17" s="568"/>
      <c r="J17" s="568"/>
      <c r="K17" s="568"/>
      <c r="L17" s="568"/>
      <c r="M17" s="532"/>
      <c r="N17" s="532"/>
      <c r="O17" s="528"/>
      <c r="P17" s="528"/>
      <c r="Q17" s="527"/>
      <c r="R17" s="527"/>
      <c r="S17" s="527"/>
      <c r="T17" s="402" t="str">
        <f t="shared" si="0"/>
        <v/>
      </c>
      <c r="U17" s="403"/>
      <c r="V17" s="403"/>
      <c r="W17" s="403"/>
      <c r="X17" s="403"/>
      <c r="Y17" s="403"/>
      <c r="Z17" s="403"/>
      <c r="AA17" s="404"/>
      <c r="AB17" s="120"/>
      <c r="AC17" s="82"/>
      <c r="AD17" s="121"/>
      <c r="AE17" s="122"/>
      <c r="AF17" s="82"/>
      <c r="AG17" s="121"/>
      <c r="AH17" s="122"/>
      <c r="AI17" s="82"/>
      <c r="AJ17" s="123"/>
      <c r="AK17" s="863"/>
      <c r="AL17" s="864"/>
      <c r="AM17" s="864"/>
      <c r="AN17" s="864"/>
      <c r="AO17" s="864"/>
      <c r="AP17" s="864"/>
      <c r="AQ17" s="864"/>
      <c r="AR17" s="864"/>
      <c r="AS17" s="864"/>
      <c r="AT17" s="864"/>
      <c r="AU17" s="864"/>
      <c r="AV17" s="864"/>
      <c r="AW17" s="865"/>
    </row>
    <row r="18" spans="1:63" s="1" customFormat="1" ht="22.5" customHeight="1">
      <c r="A18" s="124"/>
      <c r="B18" s="81"/>
      <c r="C18" s="389" t="s">
        <v>73</v>
      </c>
      <c r="D18" s="389"/>
      <c r="E18" s="389"/>
      <c r="F18" s="389"/>
      <c r="G18" s="389"/>
      <c r="H18" s="389"/>
      <c r="I18" s="389"/>
      <c r="J18" s="389"/>
      <c r="K18" s="389"/>
      <c r="L18" s="389"/>
      <c r="M18" s="390"/>
      <c r="N18" s="390"/>
      <c r="O18" s="391"/>
      <c r="P18" s="391"/>
      <c r="Q18" s="382"/>
      <c r="R18" s="382"/>
      <c r="S18" s="382"/>
      <c r="T18" s="382" t="str">
        <f>IF(SUM(T12:AA17)=0,"",SUM(T12:AA17))</f>
        <v/>
      </c>
      <c r="U18" s="382"/>
      <c r="V18" s="382"/>
      <c r="W18" s="382"/>
      <c r="X18" s="382"/>
      <c r="Y18" s="382"/>
      <c r="Z18" s="382"/>
      <c r="AA18" s="383"/>
      <c r="AB18" s="120"/>
      <c r="AC18" s="82"/>
      <c r="AD18" s="121"/>
      <c r="AE18" s="122"/>
      <c r="AF18" s="82"/>
      <c r="AG18" s="121"/>
      <c r="AH18" s="122"/>
      <c r="AI18" s="82"/>
      <c r="AJ18" s="123"/>
      <c r="AK18" s="863"/>
      <c r="AL18" s="864"/>
      <c r="AM18" s="864"/>
      <c r="AN18" s="864"/>
      <c r="AO18" s="864"/>
      <c r="AP18" s="864"/>
      <c r="AQ18" s="864"/>
      <c r="AR18" s="864"/>
      <c r="AS18" s="864"/>
      <c r="AT18" s="864"/>
      <c r="AU18" s="864"/>
      <c r="AV18" s="864"/>
      <c r="AW18" s="865"/>
    </row>
    <row r="19" spans="1:63" s="1" customFormat="1" ht="22.5" customHeight="1">
      <c r="A19" s="124"/>
      <c r="B19" s="81"/>
      <c r="C19" s="392" t="s">
        <v>90</v>
      </c>
      <c r="D19" s="393"/>
      <c r="E19" s="393"/>
      <c r="F19" s="393"/>
      <c r="G19" s="393"/>
      <c r="H19" s="228">
        <v>10</v>
      </c>
      <c r="I19" s="394" t="s">
        <v>91</v>
      </c>
      <c r="J19" s="394"/>
      <c r="K19" s="394"/>
      <c r="L19" s="395"/>
      <c r="M19" s="396"/>
      <c r="N19" s="397"/>
      <c r="O19" s="391"/>
      <c r="P19" s="391"/>
      <c r="Q19" s="382"/>
      <c r="R19" s="382"/>
      <c r="S19" s="382"/>
      <c r="T19" s="382" t="str">
        <f>IF(T18="","",IF(F24="四捨五入",ROUND((T18*(H19/100)),0),IF(F24="切り捨て",ROUNDDOWN((T18*(H19/100)),0),ROUNDUP((T18*(H19/100)),0))))</f>
        <v/>
      </c>
      <c r="U19" s="382"/>
      <c r="V19" s="382"/>
      <c r="W19" s="382"/>
      <c r="X19" s="382"/>
      <c r="Y19" s="382"/>
      <c r="Z19" s="382"/>
      <c r="AA19" s="383"/>
      <c r="AB19" s="120"/>
      <c r="AC19" s="82"/>
      <c r="AD19" s="121"/>
      <c r="AE19" s="122"/>
      <c r="AF19" s="82"/>
      <c r="AG19" s="121"/>
      <c r="AH19" s="122"/>
      <c r="AI19" s="82"/>
      <c r="AJ19" s="123"/>
      <c r="AK19" s="863"/>
      <c r="AL19" s="864"/>
      <c r="AM19" s="864"/>
      <c r="AN19" s="864"/>
      <c r="AO19" s="864"/>
      <c r="AP19" s="864"/>
      <c r="AQ19" s="864"/>
      <c r="AR19" s="864"/>
      <c r="AS19" s="864"/>
      <c r="AT19" s="864"/>
      <c r="AU19" s="864"/>
      <c r="AV19" s="864"/>
      <c r="AW19" s="865"/>
    </row>
    <row r="20" spans="1:63" s="1" customFormat="1" ht="22.5" customHeight="1" thickBot="1">
      <c r="A20" s="125"/>
      <c r="B20" s="126"/>
      <c r="C20" s="384" t="s">
        <v>77</v>
      </c>
      <c r="D20" s="384"/>
      <c r="E20" s="384"/>
      <c r="F20" s="384"/>
      <c r="G20" s="384"/>
      <c r="H20" s="384"/>
      <c r="I20" s="384"/>
      <c r="J20" s="384"/>
      <c r="K20" s="384"/>
      <c r="L20" s="384"/>
      <c r="M20" s="385"/>
      <c r="N20" s="385"/>
      <c r="O20" s="386"/>
      <c r="P20" s="386"/>
      <c r="Q20" s="387"/>
      <c r="R20" s="387"/>
      <c r="S20" s="387"/>
      <c r="T20" s="387" t="str">
        <f>IF(SUM(T18:AA19)=0,"",SUM(T18:AA19))</f>
        <v/>
      </c>
      <c r="U20" s="387"/>
      <c r="V20" s="387"/>
      <c r="W20" s="387"/>
      <c r="X20" s="387"/>
      <c r="Y20" s="387"/>
      <c r="Z20" s="387"/>
      <c r="AA20" s="388"/>
      <c r="AB20" s="127"/>
      <c r="AC20" s="128"/>
      <c r="AD20" s="129"/>
      <c r="AE20" s="130"/>
      <c r="AF20" s="128"/>
      <c r="AG20" s="129"/>
      <c r="AH20" s="130"/>
      <c r="AI20" s="128"/>
      <c r="AJ20" s="131"/>
      <c r="AK20" s="866"/>
      <c r="AL20" s="867"/>
      <c r="AM20" s="867"/>
      <c r="AN20" s="867"/>
      <c r="AO20" s="867"/>
      <c r="AP20" s="867"/>
      <c r="AQ20" s="867"/>
      <c r="AR20" s="867"/>
      <c r="AS20" s="867"/>
      <c r="AT20" s="867"/>
      <c r="AU20" s="867"/>
      <c r="AV20" s="867"/>
      <c r="AW20" s="868"/>
    </row>
    <row r="21" spans="1:63" s="1" customFormat="1" ht="12" customHeight="1" thickBot="1">
      <c r="A21" s="18"/>
      <c r="B21" s="18"/>
      <c r="C21" s="18"/>
      <c r="D21" s="18"/>
      <c r="E21" s="18"/>
      <c r="F21" s="18"/>
      <c r="G21" s="18"/>
      <c r="H21" s="18"/>
      <c r="I21" s="29"/>
      <c r="J21" s="29"/>
      <c r="K21" s="29"/>
      <c r="L21" s="29"/>
      <c r="M21" s="30"/>
      <c r="N21" s="30"/>
      <c r="O21" s="18"/>
      <c r="P21" s="18"/>
      <c r="Q21" s="18"/>
      <c r="R21" s="18"/>
      <c r="S21" s="28"/>
      <c r="T21" s="28"/>
      <c r="U21" s="28"/>
      <c r="V21" s="28"/>
      <c r="W21" s="28"/>
      <c r="X21" s="28"/>
      <c r="Y21" s="28"/>
      <c r="Z21" s="28"/>
      <c r="AA21" s="28"/>
      <c r="AB21" s="28"/>
      <c r="AC21" s="28"/>
      <c r="AD21" s="28"/>
      <c r="AE21" s="28"/>
      <c r="AF21" s="28"/>
      <c r="AG21" s="28"/>
      <c r="AH21" s="28"/>
      <c r="AI21" s="28"/>
      <c r="AJ21" s="28"/>
      <c r="AK21" s="28"/>
      <c r="AL21" s="28"/>
      <c r="AM21" s="28"/>
      <c r="AN21" s="28"/>
      <c r="AO21" s="28"/>
      <c r="AP21" s="18"/>
      <c r="AQ21" s="18"/>
      <c r="AR21" s="18"/>
      <c r="AS21" s="18"/>
      <c r="AT21" s="18"/>
      <c r="AU21" s="18"/>
      <c r="AV21" s="18"/>
      <c r="AW21" s="18"/>
      <c r="AZ21"/>
      <c r="BC21" s="132"/>
    </row>
    <row r="22" spans="1:63" s="1" customFormat="1" ht="15.75" customHeight="1">
      <c r="A22" s="18"/>
      <c r="B22" s="18"/>
      <c r="C22" s="18"/>
      <c r="D22" s="18"/>
      <c r="E22" s="18"/>
      <c r="F22" s="18"/>
      <c r="G22" s="18"/>
      <c r="H22" s="18"/>
      <c r="I22" s="29"/>
      <c r="J22" s="29"/>
      <c r="K22" s="29"/>
      <c r="L22" s="29"/>
      <c r="M22" s="30"/>
      <c r="N22" s="30"/>
      <c r="O22" s="18"/>
      <c r="P22" s="18"/>
      <c r="Q22" s="24"/>
      <c r="R22" s="27"/>
      <c r="S22" s="363" t="s">
        <v>45</v>
      </c>
      <c r="T22" s="364"/>
      <c r="U22" s="364"/>
      <c r="V22" s="364"/>
      <c r="W22" s="364"/>
      <c r="X22" s="365"/>
      <c r="Y22" s="363" t="s">
        <v>46</v>
      </c>
      <c r="Z22" s="364"/>
      <c r="AA22" s="364"/>
      <c r="AB22" s="364"/>
      <c r="AC22" s="365"/>
      <c r="AD22" s="26" t="s">
        <v>47</v>
      </c>
      <c r="AE22" s="363" t="s">
        <v>48</v>
      </c>
      <c r="AF22" s="364"/>
      <c r="AG22" s="364"/>
      <c r="AH22" s="364"/>
      <c r="AI22" s="364"/>
      <c r="AJ22" s="365"/>
      <c r="AK22" s="363" t="s">
        <v>49</v>
      </c>
      <c r="AL22" s="364"/>
      <c r="AM22" s="364"/>
      <c r="AN22" s="364"/>
      <c r="AO22" s="364"/>
      <c r="AP22" s="364"/>
      <c r="AQ22" s="364"/>
      <c r="AR22" s="364"/>
      <c r="AS22" s="364"/>
      <c r="AT22" s="364"/>
      <c r="AU22" s="364"/>
      <c r="AV22" s="364"/>
      <c r="AW22" s="366"/>
      <c r="BC22" s="132"/>
    </row>
    <row r="23" spans="1:63" s="1" customFormat="1" ht="15.75" customHeight="1">
      <c r="A23" s="18"/>
      <c r="B23" s="18"/>
      <c r="C23" s="18"/>
      <c r="D23" s="18"/>
      <c r="E23" s="18"/>
      <c r="F23" s="444" t="s">
        <v>184</v>
      </c>
      <c r="G23" s="444"/>
      <c r="H23" s="444"/>
      <c r="I23" s="444"/>
      <c r="J23" s="29"/>
      <c r="K23" s="29"/>
      <c r="L23" s="29"/>
      <c r="M23" s="30"/>
      <c r="N23" s="30"/>
      <c r="O23" s="18"/>
      <c r="P23" s="18"/>
      <c r="Q23" s="367" t="s">
        <v>16</v>
      </c>
      <c r="R23" s="368"/>
      <c r="S23" s="992" t="str">
        <f>IF('請求書１（甲）'!BK14=0,"",'請求書１（甲）'!BK14)</f>
        <v/>
      </c>
      <c r="T23" s="993"/>
      <c r="U23" s="993"/>
      <c r="V23" s="993"/>
      <c r="W23" s="993"/>
      <c r="X23" s="994"/>
      <c r="Y23" s="992" t="str">
        <f>IF('請求書１（甲）'!BK16=0,"",'請求書１（甲）'!BK16)</f>
        <v/>
      </c>
      <c r="Z23" s="993"/>
      <c r="AA23" s="993"/>
      <c r="AB23" s="993"/>
      <c r="AC23" s="993"/>
      <c r="AD23" s="995" t="str">
        <f>IF('請求書１（甲）'!BK17=0,"",'請求書１（甲）'!BK17)</f>
        <v>当・普</v>
      </c>
      <c r="AE23" s="998" t="str">
        <f>IF('請求書１（甲）'!BK18=0,"",'請求書１（甲）'!BK18)</f>
        <v/>
      </c>
      <c r="AF23" s="998"/>
      <c r="AG23" s="998"/>
      <c r="AH23" s="998"/>
      <c r="AI23" s="998"/>
      <c r="AJ23" s="999"/>
      <c r="AK23" s="1003" t="str">
        <f>IF('請求書１（甲）'!BK20=0,"",'請求書１（甲）'!BK20)</f>
        <v/>
      </c>
      <c r="AL23" s="1004"/>
      <c r="AM23" s="1004"/>
      <c r="AN23" s="1004"/>
      <c r="AO23" s="1004"/>
      <c r="AP23" s="1004"/>
      <c r="AQ23" s="1004"/>
      <c r="AR23" s="1004"/>
      <c r="AS23" s="1004"/>
      <c r="AT23" s="1004"/>
      <c r="AU23" s="1004"/>
      <c r="AV23" s="1004"/>
      <c r="AW23" s="1005"/>
    </row>
    <row r="24" spans="1:63" s="1" customFormat="1" ht="15.75" customHeight="1">
      <c r="A24" s="18"/>
      <c r="B24" s="18"/>
      <c r="C24" s="18"/>
      <c r="D24" s="18"/>
      <c r="E24" s="18"/>
      <c r="F24" s="445" t="s">
        <v>185</v>
      </c>
      <c r="G24" s="445"/>
      <c r="H24" s="445"/>
      <c r="I24" s="445"/>
      <c r="J24" s="29"/>
      <c r="K24" s="29"/>
      <c r="L24" s="29"/>
      <c r="M24" s="30"/>
      <c r="N24" s="30"/>
      <c r="O24" s="18"/>
      <c r="P24" s="18"/>
      <c r="Q24" s="347" t="s">
        <v>17</v>
      </c>
      <c r="R24" s="348"/>
      <c r="S24" s="1006" t="str">
        <f>IF('請求書１（甲）'!BK13=0,"",'請求書１（甲）'!BK13)</f>
        <v/>
      </c>
      <c r="T24" s="1007"/>
      <c r="U24" s="1007"/>
      <c r="V24" s="1007"/>
      <c r="W24" s="1007"/>
      <c r="X24" s="1008"/>
      <c r="Y24" s="1006" t="str">
        <f>IF('請求書１（甲）'!BK15=0,"",'請求書１（甲）'!BK15)</f>
        <v/>
      </c>
      <c r="Z24" s="1007"/>
      <c r="AA24" s="1007"/>
      <c r="AB24" s="1007"/>
      <c r="AC24" s="1007"/>
      <c r="AD24" s="996"/>
      <c r="AE24" s="697"/>
      <c r="AF24" s="697"/>
      <c r="AG24" s="697"/>
      <c r="AH24" s="697"/>
      <c r="AI24" s="697"/>
      <c r="AJ24" s="1000"/>
      <c r="AK24" s="1010" t="str">
        <f>IF('請求書１（甲）'!BK19=0,"",'請求書１（甲）'!BK19)</f>
        <v/>
      </c>
      <c r="AL24" s="718"/>
      <c r="AM24" s="718"/>
      <c r="AN24" s="718"/>
      <c r="AO24" s="718"/>
      <c r="AP24" s="718"/>
      <c r="AQ24" s="718"/>
      <c r="AR24" s="718"/>
      <c r="AS24" s="718"/>
      <c r="AT24" s="718"/>
      <c r="AU24" s="718"/>
      <c r="AV24" s="718"/>
      <c r="AW24" s="1011"/>
    </row>
    <row r="25" spans="1:63" s="1" customFormat="1" ht="15.75" customHeight="1" thickBot="1">
      <c r="P25" s="106"/>
      <c r="Q25" s="349"/>
      <c r="R25" s="350"/>
      <c r="S25" s="1009"/>
      <c r="T25" s="1001"/>
      <c r="U25" s="1001"/>
      <c r="V25" s="1001"/>
      <c r="W25" s="1001"/>
      <c r="X25" s="1002"/>
      <c r="Y25" s="1009"/>
      <c r="Z25" s="1001"/>
      <c r="AA25" s="1001"/>
      <c r="AB25" s="1001"/>
      <c r="AC25" s="1001"/>
      <c r="AD25" s="997"/>
      <c r="AE25" s="1001"/>
      <c r="AF25" s="1001"/>
      <c r="AG25" s="1001"/>
      <c r="AH25" s="1001"/>
      <c r="AI25" s="1001"/>
      <c r="AJ25" s="1002"/>
      <c r="AK25" s="1012"/>
      <c r="AL25" s="1013"/>
      <c r="AM25" s="1013"/>
      <c r="AN25" s="1013"/>
      <c r="AO25" s="1013"/>
      <c r="AP25" s="1013"/>
      <c r="AQ25" s="1013"/>
      <c r="AR25" s="1013"/>
      <c r="AS25" s="1013"/>
      <c r="AT25" s="1013"/>
      <c r="AU25" s="1013"/>
      <c r="AV25" s="1013"/>
      <c r="AW25" s="1014"/>
    </row>
    <row r="26" spans="1:63" s="1" customFormat="1" ht="13.5" customHeight="1">
      <c r="P26" s="106"/>
      <c r="Q26" s="106"/>
      <c r="R26" s="106"/>
      <c r="S26" s="106"/>
      <c r="T26" s="106"/>
      <c r="U26" s="106"/>
      <c r="V26" s="106"/>
      <c r="W26" s="106"/>
      <c r="X26" s="106"/>
      <c r="Y26" s="106"/>
      <c r="Z26" s="106"/>
      <c r="AA26" s="106"/>
      <c r="AB26" s="106"/>
      <c r="AC26" s="106"/>
      <c r="AD26" s="106"/>
      <c r="AE26" s="106"/>
      <c r="AF26" s="106"/>
      <c r="BJ26"/>
    </row>
    <row r="27" spans="1:63" s="1" customFormat="1" ht="15" customHeight="1">
      <c r="A27" s="16" t="s">
        <v>31</v>
      </c>
      <c r="B27" s="17" t="s">
        <v>192</v>
      </c>
      <c r="C27" s="17"/>
      <c r="D27" s="17"/>
      <c r="E27" s="17"/>
      <c r="F27" s="17"/>
      <c r="G27" s="17"/>
      <c r="H27" s="17"/>
      <c r="O27" s="106"/>
      <c r="P27" s="106"/>
      <c r="Q27" s="106"/>
      <c r="R27" s="106"/>
      <c r="S27" s="106"/>
      <c r="T27" s="106"/>
      <c r="U27" s="106"/>
      <c r="V27" s="106"/>
      <c r="W27" s="106"/>
      <c r="X27" s="106"/>
      <c r="Y27" s="106"/>
      <c r="Z27" s="106"/>
      <c r="AA27" s="106"/>
      <c r="AB27" s="106"/>
      <c r="AC27" s="106"/>
      <c r="AD27" s="106"/>
      <c r="AE27" s="106"/>
      <c r="AF27" s="106"/>
      <c r="AZ27"/>
      <c r="BA27"/>
      <c r="BB27"/>
      <c r="BC27"/>
      <c r="BD27"/>
      <c r="BE27"/>
      <c r="BF27"/>
      <c r="BG27"/>
      <c r="BH27"/>
      <c r="BI27"/>
      <c r="BJ27"/>
    </row>
    <row r="28" spans="1:63" s="1" customFormat="1" ht="15" customHeight="1">
      <c r="A28" s="16" t="s">
        <v>31</v>
      </c>
      <c r="B28" s="17" t="s">
        <v>191</v>
      </c>
      <c r="C28" s="17"/>
      <c r="D28" s="17"/>
      <c r="E28" s="17"/>
      <c r="F28" s="17"/>
      <c r="G28" s="17"/>
      <c r="H28" s="17"/>
      <c r="O28" s="106"/>
      <c r="AZ28"/>
      <c r="BA28"/>
      <c r="BB28"/>
      <c r="BC28"/>
      <c r="BD28"/>
      <c r="BE28"/>
      <c r="BF28"/>
      <c r="BG28"/>
      <c r="BH28"/>
      <c r="BI28"/>
      <c r="BJ28"/>
      <c r="BK28"/>
    </row>
    <row r="29" spans="1:63" ht="15" customHeight="1">
      <c r="A29" s="16" t="s">
        <v>31</v>
      </c>
      <c r="B29" s="17" t="s">
        <v>242</v>
      </c>
      <c r="C29" s="17"/>
      <c r="D29" s="17"/>
      <c r="E29" s="17"/>
      <c r="F29" s="17"/>
      <c r="G29" s="17"/>
      <c r="H29" s="17"/>
      <c r="I29" s="1"/>
      <c r="J29" s="1"/>
      <c r="K29" s="1"/>
      <c r="L29" s="1"/>
      <c r="M29" s="1"/>
      <c r="N29" s="1"/>
      <c r="O29" s="106"/>
    </row>
    <row r="30" spans="1:63" ht="15" customHeight="1">
      <c r="A30" s="16"/>
      <c r="B30" s="17"/>
      <c r="C30" s="17"/>
      <c r="D30" s="17" t="s">
        <v>35</v>
      </c>
      <c r="E30" s="17"/>
      <c r="F30" s="17"/>
      <c r="G30" s="17"/>
      <c r="H30" s="17"/>
      <c r="J30" s="17"/>
      <c r="K30" s="17"/>
      <c r="L30" s="17"/>
      <c r="M30" s="17"/>
      <c r="N30" s="17"/>
      <c r="O30" s="107"/>
      <c r="P30" s="17" t="s">
        <v>36</v>
      </c>
      <c r="Q30" s="107"/>
      <c r="R30" s="106"/>
      <c r="S30" s="106"/>
      <c r="T30" s="106"/>
      <c r="U30" s="106"/>
      <c r="V30" s="106"/>
      <c r="W30" s="106"/>
      <c r="X30" s="106"/>
      <c r="Y30" s="1"/>
      <c r="Z30" s="1"/>
      <c r="AB30" s="1"/>
      <c r="AC30" s="17" t="s">
        <v>33</v>
      </c>
      <c r="AX30">
        <f>IF('請求書総括（必ずこちらも添付してください）'!AA1="","",2+12*('請求書総括（必ずこちらも添付してください）'!AA1-1))</f>
        <v>2</v>
      </c>
      <c r="BJ30" s="133"/>
    </row>
    <row r="31" spans="1:63" ht="24.75" customHeight="1">
      <c r="AW31" s="248" t="s">
        <v>159</v>
      </c>
      <c r="AZ31" s="133"/>
      <c r="BA31" s="133"/>
      <c r="BB31" s="133"/>
      <c r="BC31" s="133"/>
      <c r="BD31" s="133"/>
      <c r="BE31" s="133"/>
      <c r="BF31" s="133"/>
      <c r="BG31" s="133"/>
      <c r="BH31" s="133"/>
      <c r="BI31" s="133"/>
      <c r="BJ31" s="133"/>
    </row>
    <row r="32" spans="1:63" ht="24.75" customHeight="1">
      <c r="AZ32" s="133"/>
      <c r="BA32" s="133"/>
      <c r="BB32" s="133"/>
      <c r="BC32" s="133"/>
      <c r="BD32" s="133"/>
      <c r="BE32" s="133"/>
      <c r="BF32" s="133"/>
      <c r="BG32" s="133"/>
      <c r="BH32" s="133"/>
      <c r="BI32" s="133"/>
      <c r="BJ32" s="133"/>
      <c r="BK32" s="133"/>
    </row>
    <row r="33" spans="1:52" s="133" customFormat="1" ht="24.95" customHeight="1">
      <c r="A33" s="607" t="s">
        <v>12</v>
      </c>
      <c r="B33" s="607"/>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row>
    <row r="34" spans="1:52" s="133" customFormat="1" ht="24.95" customHeight="1" thickBot="1">
      <c r="A34" s="525" t="str">
        <f>$A$4</f>
        <v>徳栄建設株式会社　御中</v>
      </c>
      <c r="B34" s="525"/>
      <c r="C34" s="525"/>
      <c r="D34" s="525"/>
      <c r="E34" s="525"/>
      <c r="F34" s="525"/>
      <c r="G34" s="525"/>
      <c r="H34" s="525"/>
      <c r="I34" s="525"/>
      <c r="J34" s="525"/>
      <c r="K34" s="525"/>
      <c r="L34" s="525"/>
      <c r="M34" s="525"/>
      <c r="N34" s="525"/>
      <c r="O34" s="525"/>
      <c r="T34" s="134"/>
      <c r="AH34" s="135"/>
      <c r="AI34" s="135"/>
      <c r="AJ34" s="135"/>
      <c r="AK34" s="135"/>
      <c r="AL34" s="608">
        <v>20</v>
      </c>
      <c r="AM34" s="608"/>
      <c r="AN34" s="609" t="str">
        <f>IF(ISBLANK($AN$4),"",$AN$4)</f>
        <v/>
      </c>
      <c r="AO34" s="609"/>
      <c r="AP34" s="136" t="s">
        <v>1</v>
      </c>
      <c r="AQ34" s="610" t="str">
        <f>IF(ISBLANK($AQ$4),"",$AQ$4)</f>
        <v/>
      </c>
      <c r="AR34" s="610"/>
      <c r="AS34" s="136" t="s">
        <v>2</v>
      </c>
      <c r="AT34" s="610" t="str">
        <f>$AT$4</f>
        <v/>
      </c>
      <c r="AU34" s="610"/>
      <c r="AV34" s="136" t="s">
        <v>6</v>
      </c>
      <c r="AW34" s="136" t="s">
        <v>34</v>
      </c>
    </row>
    <row r="35" spans="1:52" s="133" customFormat="1" ht="12" customHeight="1" thickBot="1">
      <c r="O35" s="134"/>
      <c r="P35" s="114"/>
      <c r="Q35" s="114"/>
      <c r="R35" s="114"/>
      <c r="S35" s="137"/>
      <c r="T35" s="114"/>
      <c r="U35" s="137"/>
      <c r="V35" s="137"/>
      <c r="W35" s="137"/>
      <c r="X35" s="137"/>
      <c r="Y35" s="114"/>
      <c r="Z35" s="137"/>
      <c r="AA35" s="137"/>
      <c r="AB35" s="137"/>
      <c r="AC35" s="137"/>
      <c r="AD35" s="137"/>
      <c r="AE35" s="137"/>
      <c r="AF35" s="137"/>
      <c r="AG35" s="137"/>
      <c r="AH35" s="138"/>
      <c r="AI35" s="138"/>
      <c r="AJ35" s="138"/>
      <c r="AK35" s="138"/>
      <c r="AL35" s="138"/>
      <c r="AM35" s="138"/>
      <c r="AN35" s="138"/>
      <c r="AO35" s="138"/>
      <c r="AP35" s="138"/>
      <c r="AQ35" s="138"/>
      <c r="AR35" s="138"/>
      <c r="AS35" s="138"/>
      <c r="AT35" s="138"/>
      <c r="AU35" s="138"/>
      <c r="AV35" s="137"/>
      <c r="AW35" s="137"/>
    </row>
    <row r="36" spans="1:52" s="133" customFormat="1" ht="24.75" customHeight="1" thickBot="1">
      <c r="A36" s="137"/>
      <c r="B36" s="139" t="s">
        <v>14</v>
      </c>
      <c r="C36" s="139"/>
      <c r="D36" s="139"/>
      <c r="E36" s="139"/>
      <c r="F36" s="139"/>
      <c r="G36" s="139"/>
      <c r="H36" s="139"/>
      <c r="I36" s="137"/>
      <c r="J36" s="137"/>
      <c r="K36" s="137"/>
      <c r="L36" s="137"/>
      <c r="M36" s="137"/>
      <c r="N36" s="137"/>
      <c r="O36" s="140"/>
      <c r="P36" s="611" t="s">
        <v>87</v>
      </c>
      <c r="Q36" s="612"/>
      <c r="R36" s="613" t="str">
        <f>IF(ISBLANK($R$6),"",$R$6)</f>
        <v/>
      </c>
      <c r="S36" s="613"/>
      <c r="T36" s="613"/>
      <c r="U36" s="613"/>
      <c r="V36" s="613"/>
      <c r="W36" s="613"/>
      <c r="X36" s="613"/>
      <c r="Y36" s="613"/>
      <c r="Z36" s="613"/>
      <c r="AA36" s="613"/>
      <c r="AB36" s="613"/>
      <c r="AC36" s="613"/>
      <c r="AD36" s="613"/>
      <c r="AE36" s="613"/>
      <c r="AF36" s="614"/>
      <c r="AG36" s="615" t="s">
        <v>24</v>
      </c>
      <c r="AH36" s="616"/>
      <c r="AI36" s="616"/>
      <c r="AJ36" s="616"/>
      <c r="AK36" s="617"/>
      <c r="AL36" s="618" t="s">
        <v>21</v>
      </c>
      <c r="AM36" s="619"/>
      <c r="AN36" s="620" t="str">
        <f>IF(ISBLANK($AN$6),"",$AN$6)</f>
        <v/>
      </c>
      <c r="AO36" s="621"/>
      <c r="AP36" s="621"/>
      <c r="AQ36" s="621"/>
      <c r="AR36" s="621"/>
      <c r="AS36" s="621"/>
      <c r="AT36" s="621"/>
      <c r="AU36" s="621"/>
      <c r="AV36" s="621"/>
      <c r="AW36" s="622"/>
      <c r="AZ36" s="141"/>
    </row>
    <row r="37" spans="1:52" s="133" customFormat="1" ht="24.75" customHeight="1">
      <c r="A37" s="631" t="s">
        <v>15</v>
      </c>
      <c r="B37" s="632"/>
      <c r="C37" s="632"/>
      <c r="D37" s="632"/>
      <c r="E37" s="632"/>
      <c r="F37" s="632"/>
      <c r="G37" s="632"/>
      <c r="H37" s="632"/>
      <c r="I37" s="632"/>
      <c r="J37" s="632"/>
      <c r="K37" s="632"/>
      <c r="L37" s="632"/>
      <c r="M37" s="632"/>
      <c r="N37" s="632"/>
      <c r="O37" s="633"/>
      <c r="P37" s="605" t="s">
        <v>84</v>
      </c>
      <c r="Q37" s="606"/>
      <c r="R37" s="634" t="str">
        <f>IF(ISBLANK($R$7),"",$R$7)</f>
        <v/>
      </c>
      <c r="S37" s="634"/>
      <c r="T37" s="634"/>
      <c r="U37" s="634"/>
      <c r="V37" s="634"/>
      <c r="W37" s="634"/>
      <c r="X37" s="634"/>
      <c r="Y37" s="634"/>
      <c r="Z37" s="634"/>
      <c r="AA37" s="634"/>
      <c r="AB37" s="634"/>
      <c r="AC37" s="634"/>
      <c r="AD37" s="634"/>
      <c r="AE37" s="634"/>
      <c r="AF37" s="635"/>
      <c r="AG37" s="623" t="s">
        <v>18</v>
      </c>
      <c r="AH37" s="624"/>
      <c r="AI37" s="624"/>
      <c r="AJ37" s="624"/>
      <c r="AK37" s="625"/>
      <c r="AL37" s="626" t="s">
        <v>21</v>
      </c>
      <c r="AM37" s="627"/>
      <c r="AN37" s="628" t="str">
        <f>IF(ISBLANK($AN$7),"",$AN$7)</f>
        <v/>
      </c>
      <c r="AO37" s="629"/>
      <c r="AP37" s="629"/>
      <c r="AQ37" s="629"/>
      <c r="AR37" s="629"/>
      <c r="AS37" s="629"/>
      <c r="AT37" s="629"/>
      <c r="AU37" s="629"/>
      <c r="AV37" s="629"/>
      <c r="AW37" s="630"/>
      <c r="AZ37" s="141"/>
    </row>
    <row r="38" spans="1:52" s="133" customFormat="1" ht="24.75" customHeight="1">
      <c r="A38" s="655" t="str">
        <f>IF(ISBLANK($A$8),"",$A$8)</f>
        <v/>
      </c>
      <c r="B38" s="656"/>
      <c r="C38" s="656"/>
      <c r="D38" s="656"/>
      <c r="E38" s="656"/>
      <c r="F38" s="656"/>
      <c r="G38" s="656"/>
      <c r="H38" s="656"/>
      <c r="I38" s="656"/>
      <c r="J38" s="656"/>
      <c r="K38" s="656"/>
      <c r="L38" s="656"/>
      <c r="M38" s="656"/>
      <c r="N38" s="656"/>
      <c r="O38" s="657"/>
      <c r="P38" s="605" t="s">
        <v>79</v>
      </c>
      <c r="Q38" s="606"/>
      <c r="R38" s="634" t="str">
        <f>IF(ISBLANK($R$8),"",$R$8)</f>
        <v/>
      </c>
      <c r="S38" s="634"/>
      <c r="T38" s="634"/>
      <c r="U38" s="634"/>
      <c r="V38" s="634"/>
      <c r="W38" s="634"/>
      <c r="X38" s="634"/>
      <c r="Y38" s="634"/>
      <c r="Z38" s="634"/>
      <c r="AA38" s="634"/>
      <c r="AB38" s="634"/>
      <c r="AC38" s="634"/>
      <c r="AD38" s="634"/>
      <c r="AE38" s="634"/>
      <c r="AF38" s="635"/>
      <c r="AG38" s="661" t="s">
        <v>19</v>
      </c>
      <c r="AH38" s="661"/>
      <c r="AI38" s="661"/>
      <c r="AJ38" s="661"/>
      <c r="AK38" s="662"/>
      <c r="AL38" s="663" t="s">
        <v>21</v>
      </c>
      <c r="AM38" s="664"/>
      <c r="AN38" s="628" t="str">
        <f>IF(ISBLANK($AN$8),"",$AN$8)</f>
        <v/>
      </c>
      <c r="AO38" s="629"/>
      <c r="AP38" s="629"/>
      <c r="AQ38" s="629"/>
      <c r="AR38" s="629"/>
      <c r="AS38" s="629"/>
      <c r="AT38" s="629"/>
      <c r="AU38" s="629"/>
      <c r="AV38" s="629"/>
      <c r="AW38" s="630"/>
      <c r="AX38" s="141"/>
      <c r="AY38" s="141"/>
      <c r="AZ38" s="141"/>
    </row>
    <row r="39" spans="1:52" s="133" customFormat="1" ht="24.75" customHeight="1">
      <c r="A39" s="658"/>
      <c r="B39" s="659"/>
      <c r="C39" s="659"/>
      <c r="D39" s="659"/>
      <c r="E39" s="659"/>
      <c r="F39" s="659"/>
      <c r="G39" s="659"/>
      <c r="H39" s="659"/>
      <c r="I39" s="659"/>
      <c r="J39" s="659"/>
      <c r="K39" s="659"/>
      <c r="L39" s="659"/>
      <c r="M39" s="659"/>
      <c r="N39" s="659"/>
      <c r="O39" s="660"/>
      <c r="P39" s="670" t="s">
        <v>85</v>
      </c>
      <c r="Q39" s="671"/>
      <c r="R39" s="634" t="str">
        <f>IF(ISBLANK($R$9),"",$R$9)</f>
        <v/>
      </c>
      <c r="S39" s="634"/>
      <c r="T39" s="634"/>
      <c r="U39" s="634"/>
      <c r="V39" s="634"/>
      <c r="W39" s="634"/>
      <c r="X39" s="634"/>
      <c r="Y39" s="634"/>
      <c r="Z39" s="634"/>
      <c r="AA39" s="634"/>
      <c r="AB39" s="634"/>
      <c r="AC39" s="634"/>
      <c r="AD39" s="634"/>
      <c r="AE39" s="665" t="s">
        <v>37</v>
      </c>
      <c r="AF39" s="666"/>
      <c r="AG39" s="667" t="s">
        <v>20</v>
      </c>
      <c r="AH39" s="668"/>
      <c r="AI39" s="668"/>
      <c r="AJ39" s="668"/>
      <c r="AK39" s="669"/>
      <c r="AL39" s="626" t="s">
        <v>21</v>
      </c>
      <c r="AM39" s="627"/>
      <c r="AN39" s="628" t="str">
        <f>IF(ISBLANK($AN$9),"",$AN$9)</f>
        <v/>
      </c>
      <c r="AO39" s="629"/>
      <c r="AP39" s="629"/>
      <c r="AQ39" s="629"/>
      <c r="AR39" s="629"/>
      <c r="AS39" s="629"/>
      <c r="AT39" s="629"/>
      <c r="AU39" s="629"/>
      <c r="AV39" s="629"/>
      <c r="AW39" s="630"/>
      <c r="AX39" s="141"/>
      <c r="AY39" s="141"/>
      <c r="AZ39" s="141"/>
    </row>
    <row r="40" spans="1:52" s="133" customFormat="1" ht="24.75" customHeight="1" thickBot="1">
      <c r="A40" s="595" t="s">
        <v>78</v>
      </c>
      <c r="B40" s="596"/>
      <c r="C40" s="597"/>
      <c r="D40" s="597"/>
      <c r="E40" s="598" t="str">
        <f>IF(ISBLANK($E$10),"",$E$10)</f>
        <v/>
      </c>
      <c r="F40" s="599"/>
      <c r="G40" s="599"/>
      <c r="H40" s="599"/>
      <c r="I40" s="599"/>
      <c r="J40" s="599"/>
      <c r="K40" s="599"/>
      <c r="L40" s="599"/>
      <c r="M40" s="599"/>
      <c r="N40" s="599"/>
      <c r="O40" s="600"/>
      <c r="P40" s="594" t="s">
        <v>67</v>
      </c>
      <c r="Q40" s="594"/>
      <c r="R40" s="601" t="str">
        <f>IF(ISBLANK($R$10),"",$R$10)</f>
        <v/>
      </c>
      <c r="S40" s="601"/>
      <c r="T40" s="601"/>
      <c r="U40" s="601"/>
      <c r="V40" s="601"/>
      <c r="W40" s="601"/>
      <c r="X40" s="602" t="s">
        <v>68</v>
      </c>
      <c r="Y40" s="602"/>
      <c r="Z40" s="601" t="str">
        <f>IF(ISBLANK($Z$10),"",$Z$10)</f>
        <v/>
      </c>
      <c r="AA40" s="601"/>
      <c r="AB40" s="601"/>
      <c r="AC40" s="601"/>
      <c r="AD40" s="601"/>
      <c r="AE40" s="601"/>
      <c r="AF40" s="603"/>
      <c r="AG40" s="636" t="s">
        <v>39</v>
      </c>
      <c r="AH40" s="637"/>
      <c r="AI40" s="637"/>
      <c r="AJ40" s="637"/>
      <c r="AK40" s="638"/>
      <c r="AL40" s="639" t="s">
        <v>21</v>
      </c>
      <c r="AM40" s="640"/>
      <c r="AN40" s="641" t="str">
        <f>IF(ISBLANK($AN$10),"",$AN$10)</f>
        <v/>
      </c>
      <c r="AO40" s="642"/>
      <c r="AP40" s="642"/>
      <c r="AQ40" s="642"/>
      <c r="AR40" s="642"/>
      <c r="AS40" s="642"/>
      <c r="AT40" s="642"/>
      <c r="AU40" s="642"/>
      <c r="AV40" s="642"/>
      <c r="AW40" s="643"/>
      <c r="AX40" s="141"/>
      <c r="AY40" s="141"/>
      <c r="AZ40" s="141"/>
    </row>
    <row r="41" spans="1:52" s="133" customFormat="1" ht="24" customHeight="1">
      <c r="A41" s="56" t="s">
        <v>2</v>
      </c>
      <c r="B41" s="57" t="s">
        <v>6</v>
      </c>
      <c r="C41" s="644" t="s">
        <v>28</v>
      </c>
      <c r="D41" s="644"/>
      <c r="E41" s="644"/>
      <c r="F41" s="644"/>
      <c r="G41" s="644"/>
      <c r="H41" s="644"/>
      <c r="I41" s="644"/>
      <c r="J41" s="644"/>
      <c r="K41" s="644"/>
      <c r="L41" s="644"/>
      <c r="M41" s="645" t="s">
        <v>25</v>
      </c>
      <c r="N41" s="646"/>
      <c r="O41" s="647" t="s">
        <v>26</v>
      </c>
      <c r="P41" s="647"/>
      <c r="Q41" s="651" t="s">
        <v>27</v>
      </c>
      <c r="R41" s="652"/>
      <c r="S41" s="653"/>
      <c r="T41" s="652" t="s">
        <v>29</v>
      </c>
      <c r="U41" s="652"/>
      <c r="V41" s="652"/>
      <c r="W41" s="652"/>
      <c r="X41" s="652"/>
      <c r="Y41" s="652"/>
      <c r="Z41" s="652"/>
      <c r="AA41" s="654"/>
      <c r="AB41" s="648" t="s">
        <v>30</v>
      </c>
      <c r="AC41" s="647"/>
      <c r="AD41" s="647"/>
      <c r="AE41" s="647"/>
      <c r="AF41" s="647"/>
      <c r="AG41" s="647"/>
      <c r="AH41" s="647"/>
      <c r="AI41" s="647"/>
      <c r="AJ41" s="649"/>
      <c r="AK41" s="615" t="s">
        <v>38</v>
      </c>
      <c r="AL41" s="616"/>
      <c r="AM41" s="616"/>
      <c r="AN41" s="616"/>
      <c r="AO41" s="616"/>
      <c r="AP41" s="616"/>
      <c r="AQ41" s="616"/>
      <c r="AR41" s="616"/>
      <c r="AS41" s="616"/>
      <c r="AT41" s="616"/>
      <c r="AU41" s="616"/>
      <c r="AV41" s="616"/>
      <c r="AW41" s="650"/>
      <c r="AX41" s="141"/>
      <c r="AY41" s="141"/>
    </row>
    <row r="42" spans="1:52" s="133" customFormat="1" ht="22.5" customHeight="1">
      <c r="A42" s="142" t="str">
        <f>IF(ISBLANK($A$12),"",$A$12)</f>
        <v/>
      </c>
      <c r="B42" s="143" t="str">
        <f>IF(ISBLANK($B$12),"",$B$12)</f>
        <v/>
      </c>
      <c r="C42" s="588" t="str">
        <f>IF(ISBLANK($C$12),"",$C$12)</f>
        <v/>
      </c>
      <c r="D42" s="588"/>
      <c r="E42" s="588"/>
      <c r="F42" s="588"/>
      <c r="G42" s="588"/>
      <c r="H42" s="588"/>
      <c r="I42" s="588"/>
      <c r="J42" s="588"/>
      <c r="K42" s="588"/>
      <c r="L42" s="588"/>
      <c r="M42" s="590" t="str">
        <f>IF(ISBLANK($M$12),"",$M$12)</f>
        <v/>
      </c>
      <c r="N42" s="591"/>
      <c r="O42" s="604" t="str">
        <f>IF(ISBLANK($O$12),"",$O$12)</f>
        <v/>
      </c>
      <c r="P42" s="604"/>
      <c r="Q42" s="674" t="str">
        <f>IF(ISBLANK($Q$12),"",$Q$12)</f>
        <v/>
      </c>
      <c r="R42" s="675"/>
      <c r="S42" s="676"/>
      <c r="T42" s="675" t="str">
        <f>IF(ISBLANK($T$12),"",$T$12)</f>
        <v/>
      </c>
      <c r="U42" s="675"/>
      <c r="V42" s="675"/>
      <c r="W42" s="675"/>
      <c r="X42" s="675"/>
      <c r="Y42" s="675"/>
      <c r="Z42" s="675"/>
      <c r="AA42" s="677"/>
      <c r="AB42" s="144"/>
      <c r="AC42" s="145"/>
      <c r="AD42" s="146"/>
      <c r="AE42" s="147"/>
      <c r="AF42" s="145"/>
      <c r="AG42" s="146"/>
      <c r="AH42" s="147"/>
      <c r="AI42" s="145"/>
      <c r="AJ42" s="145"/>
      <c r="AK42" s="672" t="s">
        <v>40</v>
      </c>
      <c r="AL42" s="673"/>
      <c r="AM42" s="673"/>
      <c r="AN42" s="673"/>
      <c r="AO42" s="673"/>
      <c r="AP42" s="148"/>
      <c r="AQ42" s="149"/>
      <c r="AR42" s="149"/>
      <c r="AS42" s="149"/>
      <c r="AT42" s="149"/>
      <c r="AU42" s="149"/>
      <c r="AV42" s="149"/>
      <c r="AW42" s="150"/>
      <c r="AX42" s="141"/>
      <c r="AY42" s="141"/>
    </row>
    <row r="43" spans="1:52" s="133" customFormat="1" ht="22.5" customHeight="1">
      <c r="A43" s="151" t="str">
        <f>IF(ISBLANK($A$13),"",$A$13)</f>
        <v/>
      </c>
      <c r="B43" s="152" t="str">
        <f>IF(ISBLANK($B$13),"",$B$13)</f>
        <v/>
      </c>
      <c r="C43" s="587" t="str">
        <f>IF(ISBLANK($C$13),"",$C$13)</f>
        <v/>
      </c>
      <c r="D43" s="588"/>
      <c r="E43" s="588"/>
      <c r="F43" s="588"/>
      <c r="G43" s="588"/>
      <c r="H43" s="588"/>
      <c r="I43" s="588"/>
      <c r="J43" s="588"/>
      <c r="K43" s="588"/>
      <c r="L43" s="589"/>
      <c r="M43" s="590" t="str">
        <f>IF(ISBLANK($M$13),"",$M$13)</f>
        <v/>
      </c>
      <c r="N43" s="591"/>
      <c r="O43" s="592" t="str">
        <f>IF(ISBLANK($O$13),"",$O$13)</f>
        <v/>
      </c>
      <c r="P43" s="593"/>
      <c r="Q43" s="674" t="str">
        <f>IF(ISBLANK($Q$13),"",$Q$13)</f>
        <v/>
      </c>
      <c r="R43" s="675"/>
      <c r="S43" s="676"/>
      <c r="T43" s="674" t="str">
        <f>IF(ISBLANK($T$13),"",$T$13)</f>
        <v/>
      </c>
      <c r="U43" s="675"/>
      <c r="V43" s="675"/>
      <c r="W43" s="675"/>
      <c r="X43" s="675"/>
      <c r="Y43" s="675"/>
      <c r="Z43" s="675"/>
      <c r="AA43" s="677"/>
      <c r="AB43" s="153"/>
      <c r="AD43" s="154"/>
      <c r="AE43" s="155"/>
      <c r="AG43" s="154"/>
      <c r="AH43" s="155"/>
      <c r="AK43" s="636" t="s">
        <v>56</v>
      </c>
      <c r="AL43" s="637"/>
      <c r="AM43" s="637"/>
      <c r="AN43" s="637"/>
      <c r="AO43" s="637"/>
      <c r="AP43" s="156"/>
      <c r="AQ43" s="135"/>
      <c r="AR43" s="135"/>
      <c r="AS43" s="135"/>
      <c r="AT43" s="135"/>
      <c r="AU43" s="135"/>
      <c r="AV43" s="135"/>
      <c r="AW43" s="157"/>
    </row>
    <row r="44" spans="1:52" s="133" customFormat="1" ht="22.5" customHeight="1">
      <c r="A44" s="142" t="str">
        <f>IF(ISBLANK($A$14),"",$A$14)</f>
        <v/>
      </c>
      <c r="B44" s="143" t="str">
        <f>IF(ISBLANK($B$14),"",$B$14)</f>
        <v/>
      </c>
      <c r="C44" s="587" t="str">
        <f>IF(ISBLANK($C$14),"",$C$14)</f>
        <v/>
      </c>
      <c r="D44" s="588"/>
      <c r="E44" s="588"/>
      <c r="F44" s="588"/>
      <c r="G44" s="588"/>
      <c r="H44" s="588"/>
      <c r="I44" s="588"/>
      <c r="J44" s="588"/>
      <c r="K44" s="588"/>
      <c r="L44" s="589"/>
      <c r="M44" s="590" t="str">
        <f>IF(ISBLANK($M$14),"",$M$14)</f>
        <v/>
      </c>
      <c r="N44" s="591"/>
      <c r="O44" s="592" t="str">
        <f>IF(ISBLANK($O$14),"",$O$14)</f>
        <v/>
      </c>
      <c r="P44" s="593"/>
      <c r="Q44" s="674" t="str">
        <f>IF(ISBLANK($Q$14),"",$Q$14)</f>
        <v/>
      </c>
      <c r="R44" s="675"/>
      <c r="S44" s="676"/>
      <c r="T44" s="674" t="str">
        <f>IF(ISBLANK($T$14),"",$T$14)</f>
        <v/>
      </c>
      <c r="U44" s="675"/>
      <c r="V44" s="675"/>
      <c r="W44" s="675"/>
      <c r="X44" s="675"/>
      <c r="Y44" s="675"/>
      <c r="Z44" s="675"/>
      <c r="AA44" s="677"/>
      <c r="AB44" s="144"/>
      <c r="AC44" s="145"/>
      <c r="AD44" s="146"/>
      <c r="AE44" s="147"/>
      <c r="AF44" s="145"/>
      <c r="AG44" s="146"/>
      <c r="AH44" s="147"/>
      <c r="AI44" s="145"/>
      <c r="AJ44" s="145"/>
      <c r="AK44" s="623" t="s">
        <v>57</v>
      </c>
      <c r="AL44" s="624"/>
      <c r="AM44" s="624"/>
      <c r="AN44" s="624"/>
      <c r="AO44" s="624"/>
      <c r="AP44" s="148"/>
      <c r="AQ44" s="149"/>
      <c r="AR44" s="149"/>
      <c r="AS44" s="149"/>
      <c r="AT44" s="149"/>
      <c r="AU44" s="149"/>
      <c r="AV44" s="149"/>
      <c r="AW44" s="150"/>
    </row>
    <row r="45" spans="1:52" s="133" customFormat="1" ht="22.5" customHeight="1">
      <c r="A45" s="151" t="str">
        <f>IF(ISBLANK($A$15),"",$A$15)</f>
        <v/>
      </c>
      <c r="B45" s="152" t="str">
        <f>IF(ISBLANK($B$15),"",$B$15)</f>
        <v/>
      </c>
      <c r="C45" s="587" t="str">
        <f>IF(ISBLANK($C$15),"",$C$15)</f>
        <v/>
      </c>
      <c r="D45" s="588"/>
      <c r="E45" s="588"/>
      <c r="F45" s="588"/>
      <c r="G45" s="588"/>
      <c r="H45" s="588"/>
      <c r="I45" s="588"/>
      <c r="J45" s="588"/>
      <c r="K45" s="588"/>
      <c r="L45" s="589"/>
      <c r="M45" s="590" t="str">
        <f>IF(ISBLANK($M$15),"",$M$15)</f>
        <v/>
      </c>
      <c r="N45" s="591"/>
      <c r="O45" s="592" t="str">
        <f>IF(ISBLANK($O$15),"",$O$15)</f>
        <v/>
      </c>
      <c r="P45" s="593"/>
      <c r="Q45" s="674" t="str">
        <f>IF(ISBLANK($Q$15),"",$Q$15)</f>
        <v/>
      </c>
      <c r="R45" s="675"/>
      <c r="S45" s="676"/>
      <c r="T45" s="674" t="str">
        <f>IF(ISBLANK($T$15),"",$T$15)</f>
        <v/>
      </c>
      <c r="U45" s="675"/>
      <c r="V45" s="675"/>
      <c r="W45" s="675"/>
      <c r="X45" s="675"/>
      <c r="Y45" s="675"/>
      <c r="Z45" s="675"/>
      <c r="AA45" s="677"/>
      <c r="AB45" s="153"/>
      <c r="AD45" s="154"/>
      <c r="AE45" s="155"/>
      <c r="AG45" s="154"/>
      <c r="AH45" s="155"/>
      <c r="AJ45" s="158"/>
      <c r="AK45" s="636" t="s">
        <v>41</v>
      </c>
      <c r="AL45" s="637"/>
      <c r="AM45" s="637"/>
      <c r="AN45" s="637"/>
      <c r="AO45" s="637"/>
      <c r="AP45" s="156"/>
      <c r="AQ45" s="135"/>
      <c r="AR45" s="135"/>
      <c r="AS45" s="135"/>
      <c r="AT45" s="135"/>
      <c r="AU45" s="135"/>
      <c r="AV45" s="135"/>
      <c r="AW45" s="157"/>
    </row>
    <row r="46" spans="1:52" s="133" customFormat="1" ht="22.5" customHeight="1">
      <c r="A46" s="142" t="str">
        <f>IF(ISBLANK($A$16),"",$A$16)</f>
        <v/>
      </c>
      <c r="B46" s="143" t="str">
        <f>IF(ISBLANK($B$16),"",$B$16)</f>
        <v/>
      </c>
      <c r="C46" s="587" t="str">
        <f>IF(ISBLANK($C$16),"",$C$16)</f>
        <v/>
      </c>
      <c r="D46" s="588"/>
      <c r="E46" s="588"/>
      <c r="F46" s="588"/>
      <c r="G46" s="588"/>
      <c r="H46" s="588"/>
      <c r="I46" s="588"/>
      <c r="J46" s="588"/>
      <c r="K46" s="588"/>
      <c r="L46" s="589"/>
      <c r="M46" s="590" t="str">
        <f>IF(ISBLANK($M$16),"",$M$16)</f>
        <v/>
      </c>
      <c r="N46" s="591"/>
      <c r="O46" s="592" t="str">
        <f>IF(ISBLANK($O$16),"",$O$16)</f>
        <v/>
      </c>
      <c r="P46" s="593"/>
      <c r="Q46" s="674" t="str">
        <f>IF(ISBLANK($Q$16),"",$Q$16)</f>
        <v/>
      </c>
      <c r="R46" s="675"/>
      <c r="S46" s="676"/>
      <c r="T46" s="674" t="str">
        <f>IF(ISBLANK($T$16),"",$T$16)</f>
        <v/>
      </c>
      <c r="U46" s="675"/>
      <c r="V46" s="675"/>
      <c r="W46" s="675"/>
      <c r="X46" s="675"/>
      <c r="Y46" s="675"/>
      <c r="Z46" s="675"/>
      <c r="AA46" s="677"/>
      <c r="AB46" s="144"/>
      <c r="AC46" s="145"/>
      <c r="AD46" s="146"/>
      <c r="AE46" s="147"/>
      <c r="AF46" s="145"/>
      <c r="AG46" s="146"/>
      <c r="AH46" s="147"/>
      <c r="AI46" s="145"/>
      <c r="AJ46" s="159"/>
      <c r="AK46" s="623" t="s">
        <v>42</v>
      </c>
      <c r="AL46" s="624"/>
      <c r="AM46" s="624"/>
      <c r="AN46" s="624"/>
      <c r="AO46" s="624"/>
      <c r="AP46" s="148"/>
      <c r="AQ46" s="149"/>
      <c r="AR46" s="149"/>
      <c r="AS46" s="149"/>
      <c r="AT46" s="149"/>
      <c r="AU46" s="149"/>
      <c r="AV46" s="149"/>
      <c r="AW46" s="150"/>
    </row>
    <row r="47" spans="1:52" s="133" customFormat="1" ht="22.5" customHeight="1">
      <c r="A47" s="151" t="str">
        <f>IF(ISBLANK($A$17),"",$A$17)</f>
        <v/>
      </c>
      <c r="B47" s="152" t="str">
        <f>IF(ISBLANK($B$17),"",$B$17)</f>
        <v/>
      </c>
      <c r="C47" s="587" t="str">
        <f>IF(ISBLANK($C$17),"",$C$17)</f>
        <v/>
      </c>
      <c r="D47" s="588"/>
      <c r="E47" s="588"/>
      <c r="F47" s="588"/>
      <c r="G47" s="588"/>
      <c r="H47" s="588"/>
      <c r="I47" s="588"/>
      <c r="J47" s="588"/>
      <c r="K47" s="588"/>
      <c r="L47" s="589"/>
      <c r="M47" s="590" t="str">
        <f>IF(ISBLANK($M$17),"",$M$17)</f>
        <v/>
      </c>
      <c r="N47" s="591"/>
      <c r="O47" s="592" t="str">
        <f>IF(ISBLANK($O$17),"",$O$17)</f>
        <v/>
      </c>
      <c r="P47" s="593"/>
      <c r="Q47" s="674" t="str">
        <f>IF(ISBLANK($Q$17),"",$Q$17)</f>
        <v/>
      </c>
      <c r="R47" s="675"/>
      <c r="S47" s="676"/>
      <c r="T47" s="674" t="str">
        <f>IF(ISBLANK($T$17),"",$T$17)</f>
        <v/>
      </c>
      <c r="U47" s="675"/>
      <c r="V47" s="675"/>
      <c r="W47" s="675"/>
      <c r="X47" s="675"/>
      <c r="Y47" s="675"/>
      <c r="Z47" s="675"/>
      <c r="AA47" s="677"/>
      <c r="AB47" s="153"/>
      <c r="AD47" s="154"/>
      <c r="AE47" s="155"/>
      <c r="AG47" s="154"/>
      <c r="AH47" s="155"/>
      <c r="AJ47" s="158"/>
      <c r="AK47" s="636"/>
      <c r="AL47" s="637"/>
      <c r="AM47" s="637"/>
      <c r="AN47" s="637"/>
      <c r="AO47" s="637"/>
      <c r="AP47" s="156"/>
      <c r="AQ47" s="135"/>
      <c r="AR47" s="135"/>
      <c r="AS47" s="135"/>
      <c r="AT47" s="135"/>
      <c r="AU47" s="135"/>
      <c r="AV47" s="135"/>
      <c r="AW47" s="157"/>
    </row>
    <row r="48" spans="1:52" s="133" customFormat="1" ht="22.5" customHeight="1">
      <c r="A48" s="142"/>
      <c r="B48" s="143"/>
      <c r="C48" s="583" t="s">
        <v>73</v>
      </c>
      <c r="D48" s="583"/>
      <c r="E48" s="583"/>
      <c r="F48" s="583"/>
      <c r="G48" s="583"/>
      <c r="H48" s="583"/>
      <c r="I48" s="583"/>
      <c r="J48" s="583"/>
      <c r="K48" s="583"/>
      <c r="L48" s="583"/>
      <c r="M48" s="584"/>
      <c r="N48" s="585"/>
      <c r="O48" s="586"/>
      <c r="P48" s="586"/>
      <c r="Q48" s="674"/>
      <c r="R48" s="675"/>
      <c r="S48" s="676"/>
      <c r="T48" s="674" t="str">
        <f>IF(ISBLANK($T$18),"",$T$18)</f>
        <v/>
      </c>
      <c r="U48" s="675"/>
      <c r="V48" s="675"/>
      <c r="W48" s="675"/>
      <c r="X48" s="675"/>
      <c r="Y48" s="675"/>
      <c r="Z48" s="675"/>
      <c r="AA48" s="677"/>
      <c r="AB48" s="144"/>
      <c r="AC48" s="145"/>
      <c r="AD48" s="146"/>
      <c r="AE48" s="147"/>
      <c r="AF48" s="145"/>
      <c r="AG48" s="146"/>
      <c r="AH48" s="147"/>
      <c r="AI48" s="145"/>
      <c r="AJ48" s="159"/>
      <c r="AK48" s="623"/>
      <c r="AL48" s="624"/>
      <c r="AM48" s="624"/>
      <c r="AN48" s="624"/>
      <c r="AO48" s="624"/>
      <c r="AP48" s="148"/>
      <c r="AQ48" s="149"/>
      <c r="AR48" s="149"/>
      <c r="AS48" s="149"/>
      <c r="AT48" s="149"/>
      <c r="AU48" s="149"/>
      <c r="AV48" s="149"/>
      <c r="AW48" s="150"/>
    </row>
    <row r="49" spans="1:63" s="133" customFormat="1" ht="22.5" customHeight="1" thickBot="1">
      <c r="A49" s="142"/>
      <c r="B49" s="143"/>
      <c r="C49" s="392" t="s">
        <v>90</v>
      </c>
      <c r="D49" s="393"/>
      <c r="E49" s="393"/>
      <c r="F49" s="393"/>
      <c r="G49" s="393"/>
      <c r="H49" s="160">
        <f>IF(ISBLANK($H$19),"",$H$19)</f>
        <v>10</v>
      </c>
      <c r="I49" s="394" t="s">
        <v>91</v>
      </c>
      <c r="J49" s="394"/>
      <c r="K49" s="394"/>
      <c r="L49" s="395"/>
      <c r="M49" s="584"/>
      <c r="N49" s="585"/>
      <c r="O49" s="586"/>
      <c r="P49" s="586"/>
      <c r="Q49" s="674"/>
      <c r="R49" s="675"/>
      <c r="S49" s="676"/>
      <c r="T49" s="674" t="str">
        <f>IF(ISBLANK($T$19),"",$T$19)</f>
        <v/>
      </c>
      <c r="U49" s="675"/>
      <c r="V49" s="675"/>
      <c r="W49" s="675"/>
      <c r="X49" s="675"/>
      <c r="Y49" s="675"/>
      <c r="Z49" s="675"/>
      <c r="AA49" s="677"/>
      <c r="AB49" s="144"/>
      <c r="AC49" s="145"/>
      <c r="AD49" s="146"/>
      <c r="AE49" s="147"/>
      <c r="AF49" s="145"/>
      <c r="AG49" s="146"/>
      <c r="AH49" s="147"/>
      <c r="AI49" s="145"/>
      <c r="AJ49" s="159"/>
      <c r="AK49" s="678"/>
      <c r="AL49" s="679"/>
      <c r="AM49" s="679"/>
      <c r="AN49" s="679"/>
      <c r="AO49" s="679"/>
      <c r="AP49" s="161"/>
      <c r="AQ49" s="162"/>
      <c r="AR49" s="162"/>
      <c r="AS49" s="162"/>
      <c r="AT49" s="162"/>
      <c r="AU49" s="162"/>
      <c r="AV49" s="162"/>
      <c r="AW49" s="163"/>
    </row>
    <row r="50" spans="1:63" s="133" customFormat="1" ht="22.5" customHeight="1" thickTop="1" thickBot="1">
      <c r="A50" s="164"/>
      <c r="B50" s="165"/>
      <c r="C50" s="680" t="s">
        <v>77</v>
      </c>
      <c r="D50" s="680"/>
      <c r="E50" s="680"/>
      <c r="F50" s="680"/>
      <c r="G50" s="680"/>
      <c r="H50" s="680"/>
      <c r="I50" s="680"/>
      <c r="J50" s="680"/>
      <c r="K50" s="680"/>
      <c r="L50" s="680"/>
      <c r="M50" s="681"/>
      <c r="N50" s="682"/>
      <c r="O50" s="683"/>
      <c r="P50" s="683"/>
      <c r="Q50" s="686"/>
      <c r="R50" s="687"/>
      <c r="S50" s="688"/>
      <c r="T50" s="686" t="str">
        <f>IF(ISBLANK($T$20),"",$T$20)</f>
        <v/>
      </c>
      <c r="U50" s="687"/>
      <c r="V50" s="687"/>
      <c r="W50" s="687"/>
      <c r="X50" s="687"/>
      <c r="Y50" s="687"/>
      <c r="Z50" s="687"/>
      <c r="AA50" s="689"/>
      <c r="AB50" s="166"/>
      <c r="AC50" s="137"/>
      <c r="AD50" s="167"/>
      <c r="AE50" s="168"/>
      <c r="AF50" s="137"/>
      <c r="AG50" s="167"/>
      <c r="AH50" s="168"/>
      <c r="AI50" s="137"/>
      <c r="AJ50" s="169"/>
      <c r="AK50" s="684" t="s">
        <v>43</v>
      </c>
      <c r="AL50" s="685"/>
      <c r="AM50" s="685"/>
      <c r="AN50" s="685"/>
      <c r="AO50" s="685"/>
      <c r="AP50" s="170"/>
      <c r="AQ50" s="139"/>
      <c r="AR50" s="139"/>
      <c r="AS50" s="139"/>
      <c r="AT50" s="139"/>
      <c r="AU50" s="139"/>
      <c r="AV50" s="139"/>
      <c r="AW50" s="171"/>
    </row>
    <row r="51" spans="1:63" s="133" customFormat="1" ht="12" customHeight="1" thickBot="1">
      <c r="I51" s="172"/>
      <c r="J51" s="172"/>
      <c r="K51" s="172"/>
      <c r="L51" s="172"/>
      <c r="M51" s="173"/>
      <c r="N51" s="173"/>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row>
    <row r="52" spans="1:63" s="133" customFormat="1" ht="15.75" customHeight="1">
      <c r="I52" s="172"/>
      <c r="J52" s="172"/>
      <c r="K52" s="172"/>
      <c r="L52" s="172"/>
      <c r="M52" s="173"/>
      <c r="N52" s="173"/>
      <c r="Q52" s="174"/>
      <c r="R52" s="175"/>
      <c r="S52" s="690" t="s">
        <v>45</v>
      </c>
      <c r="T52" s="691"/>
      <c r="U52" s="691"/>
      <c r="V52" s="691"/>
      <c r="W52" s="691"/>
      <c r="X52" s="692"/>
      <c r="Y52" s="690" t="s">
        <v>46</v>
      </c>
      <c r="Z52" s="691"/>
      <c r="AA52" s="691"/>
      <c r="AB52" s="691"/>
      <c r="AC52" s="692"/>
      <c r="AD52" s="176" t="s">
        <v>47</v>
      </c>
      <c r="AE52" s="690" t="s">
        <v>48</v>
      </c>
      <c r="AF52" s="691"/>
      <c r="AG52" s="691"/>
      <c r="AH52" s="691"/>
      <c r="AI52" s="691"/>
      <c r="AJ52" s="692"/>
      <c r="AK52" s="691" t="s">
        <v>49</v>
      </c>
      <c r="AL52" s="691"/>
      <c r="AM52" s="691"/>
      <c r="AN52" s="691"/>
      <c r="AO52" s="691"/>
      <c r="AP52" s="691"/>
      <c r="AQ52" s="691"/>
      <c r="AR52" s="691"/>
      <c r="AS52" s="691"/>
      <c r="AT52" s="691"/>
      <c r="AU52" s="691"/>
      <c r="AV52" s="691"/>
      <c r="AW52" s="693"/>
    </row>
    <row r="53" spans="1:63" s="133" customFormat="1" ht="15.75" customHeight="1">
      <c r="I53" s="172"/>
      <c r="J53" s="172"/>
      <c r="K53" s="172"/>
      <c r="L53" s="172"/>
      <c r="M53" s="173"/>
      <c r="N53" s="173"/>
      <c r="Q53" s="694" t="s">
        <v>16</v>
      </c>
      <c r="R53" s="695"/>
      <c r="S53" s="696" t="str">
        <f>IF(ISBLANK($S$23),"",$S$23)</f>
        <v/>
      </c>
      <c r="T53" s="697"/>
      <c r="U53" s="697"/>
      <c r="V53" s="697"/>
      <c r="W53" s="697"/>
      <c r="X53" s="698"/>
      <c r="Y53" s="699" t="str">
        <f>IF(ISBLANK($Y$23),"",$Y$23)</f>
        <v/>
      </c>
      <c r="Z53" s="700"/>
      <c r="AA53" s="700"/>
      <c r="AB53" s="700"/>
      <c r="AC53" s="701"/>
      <c r="AD53" s="702" t="str">
        <f>IF(ISBLANK($AD$23),"",$AD$23)</f>
        <v>当・普</v>
      </c>
      <c r="AE53" s="696" t="str">
        <f>IF(ISBLANK($AE$23),"",$AE$23)</f>
        <v/>
      </c>
      <c r="AF53" s="697"/>
      <c r="AG53" s="697"/>
      <c r="AH53" s="697"/>
      <c r="AI53" s="697"/>
      <c r="AJ53" s="698"/>
      <c r="AK53" s="707" t="str">
        <f>IF(ISBLANK($AK$23),"",$AK$23)</f>
        <v/>
      </c>
      <c r="AL53" s="708"/>
      <c r="AM53" s="708"/>
      <c r="AN53" s="708"/>
      <c r="AO53" s="708"/>
      <c r="AP53" s="708"/>
      <c r="AQ53" s="708"/>
      <c r="AR53" s="708"/>
      <c r="AS53" s="708"/>
      <c r="AT53" s="708"/>
      <c r="AU53" s="708"/>
      <c r="AV53" s="708"/>
      <c r="AW53" s="709"/>
    </row>
    <row r="54" spans="1:63" s="133" customFormat="1" ht="15.75" customHeight="1">
      <c r="I54" s="172"/>
      <c r="J54" s="172"/>
      <c r="K54" s="172"/>
      <c r="L54" s="172"/>
      <c r="M54" s="173"/>
      <c r="N54" s="173"/>
      <c r="Q54" s="710" t="s">
        <v>17</v>
      </c>
      <c r="R54" s="711"/>
      <c r="S54" s="714" t="str">
        <f>IF(ISBLANK($S$24),"",$S$24)</f>
        <v/>
      </c>
      <c r="T54" s="715"/>
      <c r="U54" s="715"/>
      <c r="V54" s="715"/>
      <c r="W54" s="715"/>
      <c r="X54" s="716"/>
      <c r="Y54" s="696" t="str">
        <f>IF(ISBLANK($Y$24),"",$Y$24)</f>
        <v/>
      </c>
      <c r="Z54" s="697"/>
      <c r="AA54" s="697"/>
      <c r="AB54" s="697"/>
      <c r="AC54" s="698"/>
      <c r="AD54" s="702"/>
      <c r="AE54" s="696"/>
      <c r="AF54" s="697"/>
      <c r="AG54" s="697"/>
      <c r="AH54" s="697"/>
      <c r="AI54" s="697"/>
      <c r="AJ54" s="698"/>
      <c r="AK54" s="717" t="str">
        <f>IF(ISBLANK($AK$24),"",$AK$24)</f>
        <v/>
      </c>
      <c r="AL54" s="718"/>
      <c r="AM54" s="718"/>
      <c r="AN54" s="718"/>
      <c r="AO54" s="718"/>
      <c r="AP54" s="718"/>
      <c r="AQ54" s="718"/>
      <c r="AR54" s="718"/>
      <c r="AS54" s="718"/>
      <c r="AT54" s="718"/>
      <c r="AU54" s="718"/>
      <c r="AV54" s="718"/>
      <c r="AW54" s="719"/>
    </row>
    <row r="55" spans="1:63" s="133" customFormat="1" ht="15.75" customHeight="1" thickBot="1">
      <c r="P55" s="177"/>
      <c r="Q55" s="712"/>
      <c r="R55" s="713"/>
      <c r="S55" s="704"/>
      <c r="T55" s="705"/>
      <c r="U55" s="705"/>
      <c r="V55" s="705"/>
      <c r="W55" s="705"/>
      <c r="X55" s="706"/>
      <c r="Y55" s="704"/>
      <c r="Z55" s="705"/>
      <c r="AA55" s="705"/>
      <c r="AB55" s="705"/>
      <c r="AC55" s="706"/>
      <c r="AD55" s="703"/>
      <c r="AE55" s="704"/>
      <c r="AF55" s="705"/>
      <c r="AG55" s="705"/>
      <c r="AH55" s="705"/>
      <c r="AI55" s="705"/>
      <c r="AJ55" s="706"/>
      <c r="AK55" s="720"/>
      <c r="AL55" s="721"/>
      <c r="AM55" s="721"/>
      <c r="AN55" s="721"/>
      <c r="AO55" s="721"/>
      <c r="AP55" s="721"/>
      <c r="AQ55" s="721"/>
      <c r="AR55" s="721"/>
      <c r="AS55" s="721"/>
      <c r="AT55" s="721"/>
      <c r="AU55" s="721"/>
      <c r="AV55" s="721"/>
      <c r="AW55" s="722"/>
    </row>
    <row r="56" spans="1:63" s="133" customFormat="1" ht="13.5" customHeight="1">
      <c r="P56" s="178"/>
      <c r="Q56" s="178"/>
      <c r="R56" s="178"/>
      <c r="S56" s="178"/>
      <c r="T56" s="178"/>
      <c r="U56" s="178"/>
      <c r="V56" s="178"/>
      <c r="W56" s="179"/>
      <c r="X56" s="179"/>
      <c r="Y56" s="179"/>
      <c r="Z56" s="177"/>
      <c r="AA56" s="177"/>
      <c r="AB56" s="177"/>
      <c r="AC56" s="177"/>
      <c r="AD56" s="177"/>
      <c r="AE56" s="177"/>
      <c r="AF56" s="177"/>
      <c r="BJ56" s="34"/>
    </row>
    <row r="57" spans="1:63" s="133" customFormat="1" ht="15" customHeight="1">
      <c r="A57" s="180"/>
      <c r="B57" s="181"/>
      <c r="C57" s="181"/>
      <c r="D57" s="181"/>
      <c r="E57" s="181"/>
      <c r="F57" s="181"/>
      <c r="G57" s="181"/>
      <c r="H57" s="181"/>
      <c r="K57" s="723" t="s">
        <v>59</v>
      </c>
      <c r="L57" s="724"/>
      <c r="M57" s="725"/>
      <c r="N57" s="726"/>
      <c r="O57" s="727"/>
      <c r="P57" s="727"/>
      <c r="Q57" s="727"/>
      <c r="R57" s="727"/>
      <c r="S57" s="727"/>
      <c r="T57" s="727"/>
      <c r="U57" s="727"/>
      <c r="V57" s="728"/>
      <c r="W57" s="732" t="s">
        <v>51</v>
      </c>
      <c r="X57" s="732"/>
      <c r="Y57" s="732"/>
      <c r="Z57" s="732" t="s">
        <v>52</v>
      </c>
      <c r="AA57" s="732"/>
      <c r="AB57" s="732"/>
      <c r="AC57" s="732" t="s">
        <v>53</v>
      </c>
      <c r="AD57" s="732"/>
      <c r="AE57" s="732"/>
      <c r="AF57" s="733" t="s">
        <v>54</v>
      </c>
      <c r="AG57" s="733"/>
      <c r="AH57" s="733"/>
      <c r="AI57" s="733" t="s">
        <v>54</v>
      </c>
      <c r="AJ57" s="733"/>
      <c r="AK57" s="733"/>
      <c r="AL57" s="733" t="s">
        <v>55</v>
      </c>
      <c r="AM57" s="733"/>
      <c r="AN57" s="733"/>
      <c r="AO57" s="733" t="s">
        <v>50</v>
      </c>
      <c r="AP57" s="733"/>
      <c r="AQ57" s="733"/>
      <c r="AR57" s="733" t="s">
        <v>50</v>
      </c>
      <c r="AS57" s="733"/>
      <c r="AT57" s="733"/>
      <c r="AU57" s="733" t="s">
        <v>69</v>
      </c>
      <c r="AV57" s="733"/>
      <c r="AW57" s="733"/>
      <c r="AZ57" s="34"/>
      <c r="BA57" s="34"/>
      <c r="BB57" s="34"/>
      <c r="BC57" s="34"/>
      <c r="BD57" s="34"/>
      <c r="BE57" s="34"/>
      <c r="BF57" s="34"/>
      <c r="BG57" s="34"/>
      <c r="BH57" s="34"/>
      <c r="BI57" s="34"/>
      <c r="BJ57" s="34"/>
    </row>
    <row r="58" spans="1:63" s="133" customFormat="1" ht="15" customHeight="1">
      <c r="A58" s="180"/>
      <c r="B58" s="181"/>
      <c r="C58" s="181"/>
      <c r="D58" s="181"/>
      <c r="E58" s="181"/>
      <c r="F58" s="181"/>
      <c r="G58" s="181"/>
      <c r="H58" s="181"/>
      <c r="K58" s="723"/>
      <c r="L58" s="724"/>
      <c r="M58" s="725"/>
      <c r="N58" s="729"/>
      <c r="O58" s="730"/>
      <c r="P58" s="730"/>
      <c r="Q58" s="730"/>
      <c r="R58" s="730"/>
      <c r="S58" s="730"/>
      <c r="T58" s="730"/>
      <c r="U58" s="730"/>
      <c r="V58" s="731"/>
      <c r="W58" s="734"/>
      <c r="X58" s="734"/>
      <c r="Y58" s="734"/>
      <c r="Z58" s="734"/>
      <c r="AA58" s="734"/>
      <c r="AB58" s="734"/>
      <c r="AC58" s="734"/>
      <c r="AD58" s="734"/>
      <c r="AE58" s="734"/>
      <c r="AF58" s="734"/>
      <c r="AG58" s="734"/>
      <c r="AH58" s="734"/>
      <c r="AI58" s="734"/>
      <c r="AJ58" s="734"/>
      <c r="AK58" s="734"/>
      <c r="AL58" s="734"/>
      <c r="AM58" s="734"/>
      <c r="AN58" s="734"/>
      <c r="AO58" s="734"/>
      <c r="AP58" s="734"/>
      <c r="AQ58" s="734"/>
      <c r="AR58" s="734"/>
      <c r="AS58" s="734"/>
      <c r="AT58" s="734"/>
      <c r="AU58" s="734"/>
      <c r="AV58" s="734"/>
      <c r="AW58" s="734"/>
      <c r="AZ58" s="34"/>
      <c r="BA58" s="34"/>
      <c r="BB58" s="34"/>
      <c r="BC58" s="34"/>
      <c r="BD58" s="34"/>
      <c r="BE58" s="34"/>
      <c r="BF58" s="34"/>
      <c r="BG58" s="34"/>
      <c r="BH58" s="34"/>
      <c r="BI58" s="34"/>
      <c r="BJ58"/>
      <c r="BK58" s="34"/>
    </row>
    <row r="59" spans="1:63" s="34" customFormat="1" ht="15" customHeight="1">
      <c r="A59" s="180"/>
      <c r="B59" s="181"/>
      <c r="C59" s="181"/>
      <c r="D59" s="181"/>
      <c r="E59" s="181"/>
      <c r="F59" s="181"/>
      <c r="G59" s="181"/>
      <c r="H59" s="181"/>
      <c r="I59" s="133"/>
      <c r="J59" s="133"/>
      <c r="K59" s="739" t="s">
        <v>60</v>
      </c>
      <c r="L59" s="740"/>
      <c r="M59" s="741"/>
      <c r="N59" s="742" t="s">
        <v>74</v>
      </c>
      <c r="O59" s="742"/>
      <c r="P59" s="742"/>
      <c r="Q59" s="742"/>
      <c r="R59" s="742"/>
      <c r="S59" s="742"/>
      <c r="T59" s="742"/>
      <c r="U59" s="742"/>
      <c r="V59" s="742"/>
      <c r="W59" s="734"/>
      <c r="X59" s="734"/>
      <c r="Y59" s="734"/>
      <c r="Z59" s="734"/>
      <c r="AA59" s="734"/>
      <c r="AB59" s="734"/>
      <c r="AC59" s="734"/>
      <c r="AD59" s="734"/>
      <c r="AE59" s="734"/>
      <c r="AF59" s="734"/>
      <c r="AG59" s="734"/>
      <c r="AH59" s="734"/>
      <c r="AI59" s="734"/>
      <c r="AJ59" s="734"/>
      <c r="AK59" s="734"/>
      <c r="AL59" s="734"/>
      <c r="AM59" s="734"/>
      <c r="AN59" s="734"/>
      <c r="AO59" s="734"/>
      <c r="AP59" s="734"/>
      <c r="AQ59" s="734"/>
      <c r="AR59" s="734"/>
      <c r="AS59" s="734"/>
      <c r="AT59" s="734"/>
      <c r="AU59" s="734"/>
      <c r="AV59" s="734"/>
      <c r="AW59" s="734"/>
      <c r="AZ59"/>
      <c r="BA59"/>
      <c r="BB59"/>
      <c r="BC59"/>
      <c r="BD59"/>
      <c r="BE59"/>
      <c r="BF59"/>
      <c r="BG59"/>
      <c r="BH59"/>
      <c r="BI59"/>
      <c r="BJ59"/>
    </row>
    <row r="60" spans="1:63" s="34" customFormat="1" ht="15" customHeight="1">
      <c r="A60" s="180"/>
      <c r="B60" s="181"/>
      <c r="C60" s="181"/>
      <c r="D60" s="181"/>
      <c r="E60" s="181"/>
      <c r="F60" s="181"/>
      <c r="G60" s="181"/>
      <c r="H60" s="181"/>
      <c r="J60" s="181"/>
      <c r="K60" s="739"/>
      <c r="L60" s="740"/>
      <c r="M60" s="741"/>
      <c r="N60" s="182" t="s">
        <v>58</v>
      </c>
      <c r="O60" s="743"/>
      <c r="P60" s="743"/>
      <c r="Q60" s="743"/>
      <c r="R60" s="743"/>
      <c r="S60" s="743"/>
      <c r="T60" s="743"/>
      <c r="U60" s="744" t="s">
        <v>21</v>
      </c>
      <c r="V60" s="744"/>
      <c r="W60" s="734"/>
      <c r="X60" s="734"/>
      <c r="Y60" s="734"/>
      <c r="Z60" s="734"/>
      <c r="AA60" s="734"/>
      <c r="AB60" s="734"/>
      <c r="AC60" s="734"/>
      <c r="AD60" s="734"/>
      <c r="AE60" s="734"/>
      <c r="AF60" s="734"/>
      <c r="AG60" s="734"/>
      <c r="AH60" s="734"/>
      <c r="AI60" s="734"/>
      <c r="AJ60" s="734"/>
      <c r="AK60" s="734"/>
      <c r="AL60" s="734"/>
      <c r="AM60" s="734"/>
      <c r="AN60" s="734"/>
      <c r="AO60" s="734"/>
      <c r="AP60" s="734"/>
      <c r="AQ60" s="734"/>
      <c r="AR60" s="734"/>
      <c r="AS60" s="734"/>
      <c r="AT60" s="734"/>
      <c r="AU60" s="734"/>
      <c r="AV60" s="734"/>
      <c r="AW60" s="734"/>
      <c r="AX60" s="256">
        <f>AX30</f>
        <v>2</v>
      </c>
      <c r="AZ60"/>
      <c r="BA60"/>
      <c r="BB60"/>
      <c r="BC60"/>
      <c r="BD60"/>
      <c r="BE60"/>
      <c r="BF60"/>
      <c r="BG60"/>
      <c r="BH60"/>
      <c r="BI60"/>
      <c r="BJ60" s="133"/>
      <c r="BK60"/>
    </row>
    <row r="61" spans="1:63" ht="24.75" customHeight="1">
      <c r="AW61" s="249" t="s">
        <v>151</v>
      </c>
      <c r="AZ61" s="133"/>
      <c r="BA61" s="133"/>
      <c r="BB61" s="133"/>
      <c r="BC61" s="133"/>
      <c r="BD61" s="133"/>
      <c r="BE61" s="133"/>
      <c r="BF61" s="133"/>
      <c r="BG61" s="133"/>
      <c r="BH61" s="133"/>
      <c r="BI61" s="133"/>
      <c r="BJ61" s="133"/>
    </row>
    <row r="62" spans="1:63" ht="24.75" customHeight="1">
      <c r="AZ62" s="133"/>
      <c r="BA62" s="133"/>
      <c r="BB62" s="133"/>
      <c r="BC62" s="133"/>
      <c r="BD62" s="133"/>
      <c r="BE62" s="133"/>
      <c r="BF62" s="133"/>
      <c r="BG62" s="133"/>
      <c r="BH62" s="133"/>
      <c r="BI62" s="133"/>
      <c r="BJ62" s="133"/>
      <c r="BK62" s="133"/>
    </row>
    <row r="63" spans="1:63" s="133" customFormat="1" ht="24.95" customHeight="1">
      <c r="A63" s="735" t="s">
        <v>117</v>
      </c>
      <c r="B63" s="735"/>
      <c r="C63" s="735"/>
      <c r="D63" s="735"/>
      <c r="E63" s="735"/>
      <c r="F63" s="735"/>
      <c r="G63" s="735"/>
      <c r="H63" s="735"/>
      <c r="I63" s="735"/>
      <c r="J63" s="735"/>
      <c r="K63" s="735"/>
      <c r="L63" s="735"/>
      <c r="M63" s="735"/>
      <c r="N63" s="735"/>
      <c r="O63" s="735"/>
      <c r="P63" s="735"/>
      <c r="Q63" s="735"/>
      <c r="R63" s="735"/>
      <c r="S63" s="735"/>
      <c r="T63" s="735"/>
      <c r="U63" s="735"/>
      <c r="V63" s="735"/>
      <c r="W63" s="735"/>
      <c r="X63" s="735"/>
      <c r="Y63" s="735"/>
      <c r="Z63" s="735"/>
      <c r="AA63" s="735"/>
      <c r="AB63" s="735"/>
      <c r="AC63" s="735"/>
      <c r="AD63" s="735"/>
      <c r="AE63" s="735"/>
      <c r="AF63" s="735"/>
      <c r="AG63" s="735"/>
      <c r="AH63" s="735"/>
      <c r="AI63" s="735"/>
      <c r="AJ63" s="735"/>
      <c r="AK63" s="735"/>
      <c r="AL63" s="735"/>
      <c r="AM63" s="735"/>
      <c r="AN63" s="735"/>
      <c r="AO63" s="735"/>
      <c r="AP63" s="735"/>
      <c r="AQ63" s="735"/>
      <c r="AR63" s="735"/>
      <c r="AS63" s="735"/>
      <c r="AT63" s="735"/>
      <c r="AU63" s="735"/>
      <c r="AV63" s="735"/>
      <c r="AW63" s="735"/>
    </row>
    <row r="64" spans="1:63" s="133" customFormat="1" ht="24.95" customHeight="1" thickBot="1">
      <c r="A64" s="526" t="str">
        <f>$A$4</f>
        <v>徳栄建設株式会社　御中</v>
      </c>
      <c r="B64" s="526"/>
      <c r="C64" s="526"/>
      <c r="D64" s="526"/>
      <c r="E64" s="526"/>
      <c r="F64" s="526"/>
      <c r="G64" s="526"/>
      <c r="H64" s="526"/>
      <c r="I64" s="526"/>
      <c r="J64" s="526"/>
      <c r="K64" s="526"/>
      <c r="L64" s="526"/>
      <c r="M64" s="526"/>
      <c r="N64" s="526"/>
      <c r="O64" s="526"/>
      <c r="P64" s="183"/>
      <c r="Q64" s="183"/>
      <c r="R64" s="183"/>
      <c r="S64" s="183"/>
      <c r="T64" s="184"/>
      <c r="U64" s="183"/>
      <c r="V64" s="183"/>
      <c r="W64" s="183"/>
      <c r="X64" s="183"/>
      <c r="Y64" s="183"/>
      <c r="Z64" s="183"/>
      <c r="AA64" s="183"/>
      <c r="AB64" s="183"/>
      <c r="AC64" s="183"/>
      <c r="AD64" s="183"/>
      <c r="AE64" s="183"/>
      <c r="AF64" s="183"/>
      <c r="AG64" s="183"/>
      <c r="AH64" s="185"/>
      <c r="AI64" s="185"/>
      <c r="AJ64" s="185"/>
      <c r="AK64" s="185"/>
      <c r="AL64" s="736">
        <v>20</v>
      </c>
      <c r="AM64" s="736"/>
      <c r="AN64" s="737" t="str">
        <f>IF(ISBLANK($AN$4),"",$AN$4)</f>
        <v/>
      </c>
      <c r="AO64" s="737"/>
      <c r="AP64" s="186" t="s">
        <v>92</v>
      </c>
      <c r="AQ64" s="738" t="str">
        <f>IF(ISBLANK($AQ$4),"",$AQ$4)</f>
        <v/>
      </c>
      <c r="AR64" s="738"/>
      <c r="AS64" s="186" t="s">
        <v>93</v>
      </c>
      <c r="AT64" s="738" t="str">
        <f>$AT$4</f>
        <v/>
      </c>
      <c r="AU64" s="738"/>
      <c r="AV64" s="186" t="s">
        <v>94</v>
      </c>
      <c r="AW64" s="186" t="s">
        <v>95</v>
      </c>
    </row>
    <row r="65" spans="1:52" s="133" customFormat="1" ht="12" customHeight="1" thickBot="1">
      <c r="A65" s="183"/>
      <c r="B65" s="183"/>
      <c r="C65" s="183"/>
      <c r="D65" s="183"/>
      <c r="E65" s="183"/>
      <c r="F65" s="183"/>
      <c r="G65" s="183"/>
      <c r="H65" s="183"/>
      <c r="I65" s="183"/>
      <c r="J65" s="183"/>
      <c r="K65" s="183"/>
      <c r="L65" s="183"/>
      <c r="M65" s="183"/>
      <c r="N65" s="183"/>
      <c r="O65" s="184"/>
      <c r="P65" s="115"/>
      <c r="Q65" s="115"/>
      <c r="R65" s="115"/>
      <c r="S65" s="187"/>
      <c r="T65" s="115"/>
      <c r="U65" s="187"/>
      <c r="V65" s="187"/>
      <c r="W65" s="187"/>
      <c r="X65" s="187"/>
      <c r="Y65" s="115"/>
      <c r="Z65" s="187"/>
      <c r="AA65" s="187"/>
      <c r="AB65" s="187"/>
      <c r="AC65" s="187"/>
      <c r="AD65" s="187"/>
      <c r="AE65" s="187"/>
      <c r="AF65" s="187"/>
      <c r="AG65" s="187"/>
      <c r="AH65" s="188"/>
      <c r="AI65" s="188"/>
      <c r="AJ65" s="188"/>
      <c r="AK65" s="188"/>
      <c r="AL65" s="188"/>
      <c r="AM65" s="188"/>
      <c r="AN65" s="188"/>
      <c r="AO65" s="188"/>
      <c r="AP65" s="188"/>
      <c r="AQ65" s="188"/>
      <c r="AR65" s="188"/>
      <c r="AS65" s="188"/>
      <c r="AT65" s="188"/>
      <c r="AU65" s="188"/>
      <c r="AV65" s="187"/>
      <c r="AW65" s="187"/>
    </row>
    <row r="66" spans="1:52" s="133" customFormat="1" ht="24.75" customHeight="1" thickBot="1">
      <c r="A66" s="187"/>
      <c r="B66" s="189" t="s">
        <v>118</v>
      </c>
      <c r="C66" s="189"/>
      <c r="D66" s="189"/>
      <c r="E66" s="189"/>
      <c r="F66" s="189"/>
      <c r="G66" s="189"/>
      <c r="H66" s="189"/>
      <c r="I66" s="187"/>
      <c r="J66" s="187"/>
      <c r="K66" s="187"/>
      <c r="L66" s="187"/>
      <c r="M66" s="187"/>
      <c r="N66" s="187"/>
      <c r="O66" s="187"/>
      <c r="P66" s="745" t="s">
        <v>119</v>
      </c>
      <c r="Q66" s="746"/>
      <c r="R66" s="747" t="str">
        <f>IF(ISBLANK($R$6),"",$R$6)</f>
        <v/>
      </c>
      <c r="S66" s="747"/>
      <c r="T66" s="747"/>
      <c r="U66" s="747"/>
      <c r="V66" s="747"/>
      <c r="W66" s="747"/>
      <c r="X66" s="747"/>
      <c r="Y66" s="747"/>
      <c r="Z66" s="747"/>
      <c r="AA66" s="747"/>
      <c r="AB66" s="747"/>
      <c r="AC66" s="747"/>
      <c r="AD66" s="747"/>
      <c r="AE66" s="747"/>
      <c r="AF66" s="748"/>
      <c r="AG66" s="749" t="s">
        <v>120</v>
      </c>
      <c r="AH66" s="750"/>
      <c r="AI66" s="750"/>
      <c r="AJ66" s="750"/>
      <c r="AK66" s="751"/>
      <c r="AL66" s="752" t="s">
        <v>121</v>
      </c>
      <c r="AM66" s="753"/>
      <c r="AN66" s="754" t="str">
        <f>IF(ISBLANK($AN$6),"",$AN$6)</f>
        <v/>
      </c>
      <c r="AO66" s="755"/>
      <c r="AP66" s="755"/>
      <c r="AQ66" s="755"/>
      <c r="AR66" s="755"/>
      <c r="AS66" s="755"/>
      <c r="AT66" s="755"/>
      <c r="AU66" s="755"/>
      <c r="AV66" s="755"/>
      <c r="AW66" s="756"/>
      <c r="AZ66" s="141"/>
    </row>
    <row r="67" spans="1:52" s="133" customFormat="1" ht="24.75" customHeight="1">
      <c r="A67" s="757" t="s">
        <v>122</v>
      </c>
      <c r="B67" s="758"/>
      <c r="C67" s="758"/>
      <c r="D67" s="758"/>
      <c r="E67" s="758"/>
      <c r="F67" s="758"/>
      <c r="G67" s="758"/>
      <c r="H67" s="758"/>
      <c r="I67" s="758"/>
      <c r="J67" s="758"/>
      <c r="K67" s="758"/>
      <c r="L67" s="758"/>
      <c r="M67" s="758"/>
      <c r="N67" s="758"/>
      <c r="O67" s="759"/>
      <c r="P67" s="760" t="s">
        <v>123</v>
      </c>
      <c r="Q67" s="761"/>
      <c r="R67" s="762" t="str">
        <f>IF(ISBLANK($R$7),"",$R$7)</f>
        <v/>
      </c>
      <c r="S67" s="762"/>
      <c r="T67" s="762"/>
      <c r="U67" s="762"/>
      <c r="V67" s="762"/>
      <c r="W67" s="762"/>
      <c r="X67" s="762"/>
      <c r="Y67" s="762"/>
      <c r="Z67" s="762"/>
      <c r="AA67" s="762"/>
      <c r="AB67" s="762"/>
      <c r="AC67" s="762"/>
      <c r="AD67" s="762"/>
      <c r="AE67" s="762"/>
      <c r="AF67" s="763"/>
      <c r="AG67" s="764" t="s">
        <v>124</v>
      </c>
      <c r="AH67" s="765"/>
      <c r="AI67" s="765"/>
      <c r="AJ67" s="765"/>
      <c r="AK67" s="766"/>
      <c r="AL67" s="767" t="s">
        <v>121</v>
      </c>
      <c r="AM67" s="768"/>
      <c r="AN67" s="769" t="str">
        <f>IF(ISBLANK($AN$7),"",$AN$7)</f>
        <v/>
      </c>
      <c r="AO67" s="629"/>
      <c r="AP67" s="629"/>
      <c r="AQ67" s="629"/>
      <c r="AR67" s="629"/>
      <c r="AS67" s="629"/>
      <c r="AT67" s="629"/>
      <c r="AU67" s="629"/>
      <c r="AV67" s="629"/>
      <c r="AW67" s="770"/>
      <c r="AZ67" s="141"/>
    </row>
    <row r="68" spans="1:52" s="133" customFormat="1" ht="24.75" customHeight="1">
      <c r="A68" s="771" t="str">
        <f>IF(ISBLANK($A$8),"",$A$8)</f>
        <v/>
      </c>
      <c r="B68" s="772"/>
      <c r="C68" s="772"/>
      <c r="D68" s="772"/>
      <c r="E68" s="772"/>
      <c r="F68" s="772"/>
      <c r="G68" s="772"/>
      <c r="H68" s="772"/>
      <c r="I68" s="772"/>
      <c r="J68" s="772"/>
      <c r="K68" s="772"/>
      <c r="L68" s="772"/>
      <c r="M68" s="772"/>
      <c r="N68" s="772"/>
      <c r="O68" s="773"/>
      <c r="P68" s="760" t="s">
        <v>125</v>
      </c>
      <c r="Q68" s="761"/>
      <c r="R68" s="777" t="str">
        <f>IF(ISBLANK($R$8),"",$R$8)</f>
        <v/>
      </c>
      <c r="S68" s="777"/>
      <c r="T68" s="777"/>
      <c r="U68" s="777"/>
      <c r="V68" s="777"/>
      <c r="W68" s="777"/>
      <c r="X68" s="777"/>
      <c r="Y68" s="777"/>
      <c r="Z68" s="777"/>
      <c r="AA68" s="777"/>
      <c r="AB68" s="777"/>
      <c r="AC68" s="777"/>
      <c r="AD68" s="777"/>
      <c r="AE68" s="777"/>
      <c r="AF68" s="778"/>
      <c r="AG68" s="779" t="s">
        <v>126</v>
      </c>
      <c r="AH68" s="780"/>
      <c r="AI68" s="780"/>
      <c r="AJ68" s="780"/>
      <c r="AK68" s="781"/>
      <c r="AL68" s="767" t="s">
        <v>121</v>
      </c>
      <c r="AM68" s="768"/>
      <c r="AN68" s="769" t="str">
        <f>IF(ISBLANK($AN$8),"",$AN$8)</f>
        <v/>
      </c>
      <c r="AO68" s="629"/>
      <c r="AP68" s="629"/>
      <c r="AQ68" s="629"/>
      <c r="AR68" s="629"/>
      <c r="AS68" s="629"/>
      <c r="AT68" s="629"/>
      <c r="AU68" s="629"/>
      <c r="AV68" s="629"/>
      <c r="AW68" s="770"/>
      <c r="AX68" s="141"/>
      <c r="AY68" s="141"/>
      <c r="AZ68" s="141"/>
    </row>
    <row r="69" spans="1:52" s="133" customFormat="1" ht="24.75" customHeight="1">
      <c r="A69" s="774"/>
      <c r="B69" s="775"/>
      <c r="C69" s="775"/>
      <c r="D69" s="775"/>
      <c r="E69" s="775"/>
      <c r="F69" s="775"/>
      <c r="G69" s="775"/>
      <c r="H69" s="775"/>
      <c r="I69" s="775"/>
      <c r="J69" s="775"/>
      <c r="K69" s="775"/>
      <c r="L69" s="775"/>
      <c r="M69" s="775"/>
      <c r="N69" s="775"/>
      <c r="O69" s="776"/>
      <c r="P69" s="760" t="s">
        <v>127</v>
      </c>
      <c r="Q69" s="761"/>
      <c r="R69" s="777" t="str">
        <f>IF(ISBLANK($R$9),"",$R$9)</f>
        <v/>
      </c>
      <c r="S69" s="777"/>
      <c r="T69" s="777"/>
      <c r="U69" s="777"/>
      <c r="V69" s="777"/>
      <c r="W69" s="777"/>
      <c r="X69" s="777"/>
      <c r="Y69" s="777"/>
      <c r="Z69" s="777"/>
      <c r="AA69" s="777"/>
      <c r="AB69" s="777"/>
      <c r="AC69" s="777"/>
      <c r="AD69" s="777"/>
      <c r="AE69" s="782" t="s">
        <v>128</v>
      </c>
      <c r="AF69" s="783"/>
      <c r="AG69" s="779" t="s">
        <v>129</v>
      </c>
      <c r="AH69" s="780"/>
      <c r="AI69" s="780"/>
      <c r="AJ69" s="780"/>
      <c r="AK69" s="781"/>
      <c r="AL69" s="767" t="s">
        <v>121</v>
      </c>
      <c r="AM69" s="768"/>
      <c r="AN69" s="769" t="str">
        <f>IF(ISBLANK($AN$9),"",$AN$9)</f>
        <v/>
      </c>
      <c r="AO69" s="629"/>
      <c r="AP69" s="629"/>
      <c r="AQ69" s="629"/>
      <c r="AR69" s="629"/>
      <c r="AS69" s="629"/>
      <c r="AT69" s="629"/>
      <c r="AU69" s="629"/>
      <c r="AV69" s="629"/>
      <c r="AW69" s="770"/>
      <c r="AX69" s="141"/>
      <c r="AY69" s="141"/>
      <c r="AZ69" s="141"/>
    </row>
    <row r="70" spans="1:52" s="133" customFormat="1" ht="24.75" customHeight="1" thickBot="1">
      <c r="A70" s="784" t="s">
        <v>130</v>
      </c>
      <c r="B70" s="785"/>
      <c r="C70" s="785"/>
      <c r="D70" s="786"/>
      <c r="E70" s="787" t="str">
        <f>IF(ISBLANK($E$10),"",$E$10)</f>
        <v/>
      </c>
      <c r="F70" s="788"/>
      <c r="G70" s="788"/>
      <c r="H70" s="788"/>
      <c r="I70" s="788"/>
      <c r="J70" s="788"/>
      <c r="K70" s="788"/>
      <c r="L70" s="788"/>
      <c r="M70" s="788"/>
      <c r="N70" s="788"/>
      <c r="O70" s="789"/>
      <c r="P70" s="790" t="s">
        <v>131</v>
      </c>
      <c r="Q70" s="791"/>
      <c r="R70" s="792" t="str">
        <f>IF(ISBLANK($R$10),"",$R$10)</f>
        <v/>
      </c>
      <c r="S70" s="792"/>
      <c r="T70" s="792"/>
      <c r="U70" s="792"/>
      <c r="V70" s="792"/>
      <c r="W70" s="792"/>
      <c r="X70" s="793" t="s">
        <v>132</v>
      </c>
      <c r="Y70" s="793"/>
      <c r="Z70" s="792" t="str">
        <f>IF(ISBLANK($Z$10),"",$Z$10)</f>
        <v/>
      </c>
      <c r="AA70" s="792"/>
      <c r="AB70" s="792"/>
      <c r="AC70" s="792"/>
      <c r="AD70" s="792"/>
      <c r="AE70" s="792"/>
      <c r="AF70" s="794"/>
      <c r="AG70" s="795" t="s">
        <v>133</v>
      </c>
      <c r="AH70" s="796"/>
      <c r="AI70" s="796"/>
      <c r="AJ70" s="796"/>
      <c r="AK70" s="797"/>
      <c r="AL70" s="798" t="s">
        <v>121</v>
      </c>
      <c r="AM70" s="799"/>
      <c r="AN70" s="800" t="str">
        <f>IF(ISBLANK($AN$10),"",$AN$10)</f>
        <v/>
      </c>
      <c r="AO70" s="801"/>
      <c r="AP70" s="801"/>
      <c r="AQ70" s="801"/>
      <c r="AR70" s="801"/>
      <c r="AS70" s="801"/>
      <c r="AT70" s="801"/>
      <c r="AU70" s="801"/>
      <c r="AV70" s="801"/>
      <c r="AW70" s="802"/>
      <c r="AX70" s="141"/>
      <c r="AY70" s="141"/>
      <c r="AZ70" s="141"/>
    </row>
    <row r="71" spans="1:52" s="133" customFormat="1" ht="24" customHeight="1">
      <c r="A71" s="85" t="s">
        <v>93</v>
      </c>
      <c r="B71" s="84" t="s">
        <v>94</v>
      </c>
      <c r="C71" s="803" t="s">
        <v>110</v>
      </c>
      <c r="D71" s="804"/>
      <c r="E71" s="804"/>
      <c r="F71" s="804"/>
      <c r="G71" s="804"/>
      <c r="H71" s="804"/>
      <c r="I71" s="804"/>
      <c r="J71" s="804"/>
      <c r="K71" s="804"/>
      <c r="L71" s="805"/>
      <c r="M71" s="803" t="s">
        <v>111</v>
      </c>
      <c r="N71" s="805"/>
      <c r="O71" s="806" t="s">
        <v>112</v>
      </c>
      <c r="P71" s="807"/>
      <c r="Q71" s="806" t="s">
        <v>113</v>
      </c>
      <c r="R71" s="809"/>
      <c r="S71" s="807"/>
      <c r="T71" s="806" t="s">
        <v>114</v>
      </c>
      <c r="U71" s="809"/>
      <c r="V71" s="809"/>
      <c r="W71" s="809"/>
      <c r="X71" s="809"/>
      <c r="Y71" s="809"/>
      <c r="Z71" s="809"/>
      <c r="AA71" s="817"/>
      <c r="AB71" s="808" t="s">
        <v>115</v>
      </c>
      <c r="AC71" s="809"/>
      <c r="AD71" s="809"/>
      <c r="AE71" s="809"/>
      <c r="AF71" s="809"/>
      <c r="AG71" s="809"/>
      <c r="AH71" s="809"/>
      <c r="AI71" s="809"/>
      <c r="AJ71" s="810"/>
      <c r="AK71" s="749" t="s">
        <v>116</v>
      </c>
      <c r="AL71" s="750"/>
      <c r="AM71" s="750"/>
      <c r="AN71" s="750"/>
      <c r="AO71" s="750"/>
      <c r="AP71" s="750"/>
      <c r="AQ71" s="750"/>
      <c r="AR71" s="750"/>
      <c r="AS71" s="750"/>
      <c r="AT71" s="750"/>
      <c r="AU71" s="750"/>
      <c r="AV71" s="750"/>
      <c r="AW71" s="811"/>
      <c r="AX71" s="141"/>
      <c r="AY71" s="141"/>
    </row>
    <row r="72" spans="1:52" s="133" customFormat="1" ht="22.5" customHeight="1">
      <c r="A72" s="190" t="str">
        <f>IF(ISBLANK($A$12),"",$A$12)</f>
        <v/>
      </c>
      <c r="B72" s="143" t="str">
        <f>IF(ISBLANK($B$12),"",$B$12)</f>
        <v/>
      </c>
      <c r="C72" s="587" t="str">
        <f>IF(ISBLANK($C$12),"",$C$12)</f>
        <v/>
      </c>
      <c r="D72" s="588"/>
      <c r="E72" s="588"/>
      <c r="F72" s="588"/>
      <c r="G72" s="588"/>
      <c r="H72" s="588"/>
      <c r="I72" s="588"/>
      <c r="J72" s="588"/>
      <c r="K72" s="588"/>
      <c r="L72" s="589"/>
      <c r="M72" s="812" t="str">
        <f>IF(ISBLANK($M$12),"",$M$12)</f>
        <v/>
      </c>
      <c r="N72" s="813"/>
      <c r="O72" s="592" t="str">
        <f>IF(ISBLANK($O$12),"",$O$12)</f>
        <v/>
      </c>
      <c r="P72" s="593"/>
      <c r="Q72" s="674" t="str">
        <f>IF(ISBLANK($Q$12),"",$Q$12)</f>
        <v/>
      </c>
      <c r="R72" s="675"/>
      <c r="S72" s="676"/>
      <c r="T72" s="674" t="str">
        <f>IF(ISBLANK($T$12),"",$T$12)</f>
        <v/>
      </c>
      <c r="U72" s="675"/>
      <c r="V72" s="675"/>
      <c r="W72" s="675"/>
      <c r="X72" s="675"/>
      <c r="Y72" s="675"/>
      <c r="Z72" s="675"/>
      <c r="AA72" s="818"/>
      <c r="AB72" s="191"/>
      <c r="AC72" s="192"/>
      <c r="AD72" s="193"/>
      <c r="AE72" s="192"/>
      <c r="AF72" s="192"/>
      <c r="AG72" s="193"/>
      <c r="AH72" s="192"/>
      <c r="AI72" s="192"/>
      <c r="AJ72" s="194"/>
      <c r="AK72" s="814" t="s">
        <v>133</v>
      </c>
      <c r="AL72" s="815"/>
      <c r="AM72" s="815"/>
      <c r="AN72" s="815"/>
      <c r="AO72" s="816"/>
      <c r="AP72" s="195"/>
      <c r="AQ72" s="196"/>
      <c r="AR72" s="196"/>
      <c r="AS72" s="196"/>
      <c r="AT72" s="196"/>
      <c r="AU72" s="196"/>
      <c r="AV72" s="196"/>
      <c r="AW72" s="197"/>
      <c r="AX72" s="141"/>
      <c r="AY72" s="141"/>
    </row>
    <row r="73" spans="1:52" s="133" customFormat="1" ht="22.5" customHeight="1">
      <c r="A73" s="190" t="str">
        <f>IF(ISBLANK($A$13),"",$A$13)</f>
        <v/>
      </c>
      <c r="B73" s="143" t="str">
        <f>IF(ISBLANK($B$13),"",$B$13)</f>
        <v/>
      </c>
      <c r="C73" s="587" t="str">
        <f>IF(ISBLANK($C$13),"",$C$13)</f>
        <v/>
      </c>
      <c r="D73" s="588"/>
      <c r="E73" s="588"/>
      <c r="F73" s="588"/>
      <c r="G73" s="588"/>
      <c r="H73" s="588"/>
      <c r="I73" s="588"/>
      <c r="J73" s="588"/>
      <c r="K73" s="588"/>
      <c r="L73" s="589"/>
      <c r="M73" s="812" t="str">
        <f>IF(ISBLANK($M$13),"",$M$13)</f>
        <v/>
      </c>
      <c r="N73" s="813"/>
      <c r="O73" s="592" t="str">
        <f>IF(ISBLANK($O$13),"",$O$13)</f>
        <v/>
      </c>
      <c r="P73" s="593"/>
      <c r="Q73" s="674" t="str">
        <f>IF(ISBLANK($Q$13),"",$Q$13)</f>
        <v/>
      </c>
      <c r="R73" s="675"/>
      <c r="S73" s="676"/>
      <c r="T73" s="674" t="str">
        <f>IF(ISBLANK($T$13),"",$T$13)</f>
        <v/>
      </c>
      <c r="U73" s="675"/>
      <c r="V73" s="675"/>
      <c r="W73" s="675"/>
      <c r="X73" s="675"/>
      <c r="Y73" s="675"/>
      <c r="Z73" s="675"/>
      <c r="AA73" s="818"/>
      <c r="AB73" s="191"/>
      <c r="AC73" s="192"/>
      <c r="AD73" s="193"/>
      <c r="AE73" s="192"/>
      <c r="AF73" s="192"/>
      <c r="AG73" s="193"/>
      <c r="AH73" s="192"/>
      <c r="AI73" s="192"/>
      <c r="AJ73" s="194"/>
      <c r="AK73" s="764" t="s">
        <v>134</v>
      </c>
      <c r="AL73" s="765"/>
      <c r="AM73" s="765"/>
      <c r="AN73" s="765"/>
      <c r="AO73" s="766"/>
      <c r="AP73" s="195"/>
      <c r="AQ73" s="196"/>
      <c r="AR73" s="196"/>
      <c r="AS73" s="196"/>
      <c r="AT73" s="196"/>
      <c r="AU73" s="196"/>
      <c r="AV73" s="196"/>
      <c r="AW73" s="197"/>
    </row>
    <row r="74" spans="1:52" s="133" customFormat="1" ht="22.5" customHeight="1">
      <c r="A74" s="190" t="str">
        <f>IF(ISBLANK($A$14),"",$A$14)</f>
        <v/>
      </c>
      <c r="B74" s="143" t="str">
        <f>IF(ISBLANK($B$14),"",$B$14)</f>
        <v/>
      </c>
      <c r="C74" s="587" t="str">
        <f>IF(ISBLANK($C$14),"",$C$14)</f>
        <v/>
      </c>
      <c r="D74" s="588"/>
      <c r="E74" s="588"/>
      <c r="F74" s="588"/>
      <c r="G74" s="588"/>
      <c r="H74" s="588"/>
      <c r="I74" s="588"/>
      <c r="J74" s="588"/>
      <c r="K74" s="588"/>
      <c r="L74" s="589"/>
      <c r="M74" s="812" t="str">
        <f>IF(ISBLANK($M$14),"",$M$14)</f>
        <v/>
      </c>
      <c r="N74" s="813"/>
      <c r="O74" s="592" t="str">
        <f>IF(ISBLANK($O$14),"",$O$14)</f>
        <v/>
      </c>
      <c r="P74" s="593"/>
      <c r="Q74" s="674" t="str">
        <f>IF(ISBLANK($Q$14),"",$Q$14)</f>
        <v/>
      </c>
      <c r="R74" s="675"/>
      <c r="S74" s="676"/>
      <c r="T74" s="674" t="str">
        <f>IF(ISBLANK($T$14),"",$T$14)</f>
        <v/>
      </c>
      <c r="U74" s="675"/>
      <c r="V74" s="675"/>
      <c r="W74" s="675"/>
      <c r="X74" s="675"/>
      <c r="Y74" s="675"/>
      <c r="Z74" s="675"/>
      <c r="AA74" s="818"/>
      <c r="AB74" s="191"/>
      <c r="AC74" s="192"/>
      <c r="AD74" s="193"/>
      <c r="AE74" s="192"/>
      <c r="AF74" s="192"/>
      <c r="AG74" s="193"/>
      <c r="AH74" s="192"/>
      <c r="AI74" s="192"/>
      <c r="AJ74" s="194"/>
      <c r="AK74" s="764" t="s">
        <v>135</v>
      </c>
      <c r="AL74" s="765"/>
      <c r="AM74" s="765"/>
      <c r="AN74" s="765"/>
      <c r="AO74" s="766"/>
      <c r="AP74" s="195"/>
      <c r="AQ74" s="196"/>
      <c r="AR74" s="196"/>
      <c r="AS74" s="196"/>
      <c r="AT74" s="196"/>
      <c r="AU74" s="196"/>
      <c r="AV74" s="196"/>
      <c r="AW74" s="197"/>
    </row>
    <row r="75" spans="1:52" s="133" customFormat="1" ht="22.5" customHeight="1">
      <c r="A75" s="190" t="str">
        <f>IF(ISBLANK($A$15),"",$A$15)</f>
        <v/>
      </c>
      <c r="B75" s="143" t="str">
        <f>IF(ISBLANK($B$15),"",$B$15)</f>
        <v/>
      </c>
      <c r="C75" s="587" t="str">
        <f>IF(ISBLANK($C$15),"",$C$15)</f>
        <v/>
      </c>
      <c r="D75" s="588"/>
      <c r="E75" s="588"/>
      <c r="F75" s="588"/>
      <c r="G75" s="588"/>
      <c r="H75" s="588"/>
      <c r="I75" s="588"/>
      <c r="J75" s="588"/>
      <c r="K75" s="588"/>
      <c r="L75" s="589"/>
      <c r="M75" s="812" t="str">
        <f>IF(ISBLANK($M$15),"",$M$15)</f>
        <v/>
      </c>
      <c r="N75" s="813"/>
      <c r="O75" s="592" t="str">
        <f>IF(ISBLANK($O$15),"",$O$15)</f>
        <v/>
      </c>
      <c r="P75" s="593"/>
      <c r="Q75" s="674" t="str">
        <f>IF(ISBLANK($Q$15),"",$Q$15)</f>
        <v/>
      </c>
      <c r="R75" s="675"/>
      <c r="S75" s="676"/>
      <c r="T75" s="674" t="str">
        <f>IF(ISBLANK($T$15),"",$T$15)</f>
        <v/>
      </c>
      <c r="U75" s="675"/>
      <c r="V75" s="675"/>
      <c r="W75" s="675"/>
      <c r="X75" s="675"/>
      <c r="Y75" s="675"/>
      <c r="Z75" s="675"/>
      <c r="AA75" s="818"/>
      <c r="AB75" s="191"/>
      <c r="AC75" s="192"/>
      <c r="AD75" s="193"/>
      <c r="AE75" s="192"/>
      <c r="AF75" s="192"/>
      <c r="AG75" s="193"/>
      <c r="AH75" s="192"/>
      <c r="AI75" s="192"/>
      <c r="AJ75" s="194"/>
      <c r="AK75" s="764" t="s">
        <v>136</v>
      </c>
      <c r="AL75" s="765"/>
      <c r="AM75" s="765"/>
      <c r="AN75" s="765"/>
      <c r="AO75" s="766"/>
      <c r="AP75" s="195"/>
      <c r="AQ75" s="196"/>
      <c r="AR75" s="196"/>
      <c r="AS75" s="196"/>
      <c r="AT75" s="196"/>
      <c r="AU75" s="196"/>
      <c r="AV75" s="196"/>
      <c r="AW75" s="197"/>
    </row>
    <row r="76" spans="1:52" s="133" customFormat="1" ht="22.5" customHeight="1">
      <c r="A76" s="190" t="str">
        <f>IF(ISBLANK($A$16),"",$A$16)</f>
        <v/>
      </c>
      <c r="B76" s="143" t="str">
        <f>IF(ISBLANK($B$16),"",$B$16)</f>
        <v/>
      </c>
      <c r="C76" s="587" t="str">
        <f>IF(ISBLANK($C$16),"",$C$16)</f>
        <v/>
      </c>
      <c r="D76" s="588"/>
      <c r="E76" s="588"/>
      <c r="F76" s="588"/>
      <c r="G76" s="588"/>
      <c r="H76" s="588"/>
      <c r="I76" s="588"/>
      <c r="J76" s="588"/>
      <c r="K76" s="588"/>
      <c r="L76" s="589"/>
      <c r="M76" s="812" t="str">
        <f>IF(ISBLANK($M$16),"",$M$16)</f>
        <v/>
      </c>
      <c r="N76" s="813"/>
      <c r="O76" s="592" t="str">
        <f>IF(ISBLANK($O$16),"",$O$16)</f>
        <v/>
      </c>
      <c r="P76" s="593"/>
      <c r="Q76" s="674" t="str">
        <f>IF(ISBLANK($Q$16),"",$Q$16)</f>
        <v/>
      </c>
      <c r="R76" s="675"/>
      <c r="S76" s="676"/>
      <c r="T76" s="674" t="str">
        <f>IF(ISBLANK($T$16),"",$T$16)</f>
        <v/>
      </c>
      <c r="U76" s="675"/>
      <c r="V76" s="675"/>
      <c r="W76" s="675"/>
      <c r="X76" s="675"/>
      <c r="Y76" s="675"/>
      <c r="Z76" s="675"/>
      <c r="AA76" s="818"/>
      <c r="AB76" s="191"/>
      <c r="AC76" s="192"/>
      <c r="AD76" s="193"/>
      <c r="AE76" s="192"/>
      <c r="AF76" s="192"/>
      <c r="AG76" s="193"/>
      <c r="AH76" s="192"/>
      <c r="AI76" s="192"/>
      <c r="AJ76" s="194"/>
      <c r="AK76" s="764" t="s">
        <v>137</v>
      </c>
      <c r="AL76" s="765"/>
      <c r="AM76" s="765"/>
      <c r="AN76" s="765"/>
      <c r="AO76" s="766"/>
      <c r="AP76" s="195"/>
      <c r="AQ76" s="196"/>
      <c r="AR76" s="196"/>
      <c r="AS76" s="196"/>
      <c r="AT76" s="196"/>
      <c r="AU76" s="196"/>
      <c r="AV76" s="196"/>
      <c r="AW76" s="197"/>
    </row>
    <row r="77" spans="1:52" s="133" customFormat="1" ht="22.5" customHeight="1">
      <c r="A77" s="190" t="str">
        <f>IF(ISBLANK($A$17),"",$A$17)</f>
        <v/>
      </c>
      <c r="B77" s="143" t="str">
        <f>IF(ISBLANK($B$17),"",$B$17)</f>
        <v/>
      </c>
      <c r="C77" s="587" t="str">
        <f>IF(ISBLANK($C$17),"",$C$17)</f>
        <v/>
      </c>
      <c r="D77" s="588"/>
      <c r="E77" s="588"/>
      <c r="F77" s="588"/>
      <c r="G77" s="588"/>
      <c r="H77" s="588"/>
      <c r="I77" s="588"/>
      <c r="J77" s="588"/>
      <c r="K77" s="588"/>
      <c r="L77" s="589"/>
      <c r="M77" s="812" t="str">
        <f>IF(ISBLANK($M$17),"",$M$17)</f>
        <v/>
      </c>
      <c r="N77" s="813"/>
      <c r="O77" s="592" t="str">
        <f>IF(ISBLANK($O$17),"",$O$17)</f>
        <v/>
      </c>
      <c r="P77" s="593"/>
      <c r="Q77" s="674" t="str">
        <f>IF(ISBLANK($Q$17),"",$Q$17)</f>
        <v/>
      </c>
      <c r="R77" s="675"/>
      <c r="S77" s="676"/>
      <c r="T77" s="674" t="str">
        <f>IF(ISBLANK($T$17),"",$T$17)</f>
        <v/>
      </c>
      <c r="U77" s="675"/>
      <c r="V77" s="675"/>
      <c r="W77" s="675"/>
      <c r="X77" s="675"/>
      <c r="Y77" s="675"/>
      <c r="Z77" s="675"/>
      <c r="AA77" s="818"/>
      <c r="AB77" s="191"/>
      <c r="AC77" s="192"/>
      <c r="AD77" s="193"/>
      <c r="AE77" s="192"/>
      <c r="AF77" s="192"/>
      <c r="AG77" s="193"/>
      <c r="AH77" s="192"/>
      <c r="AI77" s="192"/>
      <c r="AJ77" s="194"/>
      <c r="AK77" s="764"/>
      <c r="AL77" s="765"/>
      <c r="AM77" s="765"/>
      <c r="AN77" s="765"/>
      <c r="AO77" s="766"/>
      <c r="AP77" s="195"/>
      <c r="AQ77" s="196"/>
      <c r="AR77" s="196"/>
      <c r="AS77" s="196"/>
      <c r="AT77" s="196"/>
      <c r="AU77" s="196"/>
      <c r="AV77" s="196"/>
      <c r="AW77" s="197"/>
    </row>
    <row r="78" spans="1:52" s="133" customFormat="1" ht="22.5" customHeight="1">
      <c r="A78" s="190"/>
      <c r="B78" s="143"/>
      <c r="C78" s="819" t="s">
        <v>96</v>
      </c>
      <c r="D78" s="583"/>
      <c r="E78" s="583"/>
      <c r="F78" s="583"/>
      <c r="G78" s="583"/>
      <c r="H78" s="583"/>
      <c r="I78" s="583"/>
      <c r="J78" s="583"/>
      <c r="K78" s="583"/>
      <c r="L78" s="820"/>
      <c r="M78" s="584"/>
      <c r="N78" s="585"/>
      <c r="O78" s="821"/>
      <c r="P78" s="822"/>
      <c r="Q78" s="674"/>
      <c r="R78" s="675"/>
      <c r="S78" s="676"/>
      <c r="T78" s="674" t="str">
        <f>IF(ISBLANK($T$18),"",$T$18)</f>
        <v/>
      </c>
      <c r="U78" s="675"/>
      <c r="V78" s="675"/>
      <c r="W78" s="675"/>
      <c r="X78" s="675"/>
      <c r="Y78" s="675"/>
      <c r="Z78" s="675"/>
      <c r="AA78" s="818"/>
      <c r="AB78" s="191"/>
      <c r="AC78" s="192"/>
      <c r="AD78" s="193"/>
      <c r="AE78" s="192"/>
      <c r="AF78" s="192"/>
      <c r="AG78" s="193"/>
      <c r="AH78" s="192"/>
      <c r="AI78" s="192"/>
      <c r="AJ78" s="194"/>
      <c r="AK78" s="764"/>
      <c r="AL78" s="765"/>
      <c r="AM78" s="765"/>
      <c r="AN78" s="765"/>
      <c r="AO78" s="766"/>
      <c r="AP78" s="195"/>
      <c r="AQ78" s="196"/>
      <c r="AR78" s="196"/>
      <c r="AS78" s="196"/>
      <c r="AT78" s="196"/>
      <c r="AU78" s="196"/>
      <c r="AV78" s="196"/>
      <c r="AW78" s="197"/>
    </row>
    <row r="79" spans="1:52" s="133" customFormat="1" ht="22.5" customHeight="1" thickBot="1">
      <c r="A79" s="190"/>
      <c r="B79" s="143"/>
      <c r="C79" s="392" t="s">
        <v>97</v>
      </c>
      <c r="D79" s="393"/>
      <c r="E79" s="393"/>
      <c r="F79" s="393"/>
      <c r="G79" s="393"/>
      <c r="H79" s="160">
        <f>IF(ISBLANK($H$19),"",$H$19)</f>
        <v>10</v>
      </c>
      <c r="I79" s="394" t="s">
        <v>98</v>
      </c>
      <c r="J79" s="394"/>
      <c r="K79" s="394"/>
      <c r="L79" s="395"/>
      <c r="M79" s="584"/>
      <c r="N79" s="585"/>
      <c r="O79" s="821"/>
      <c r="P79" s="822"/>
      <c r="Q79" s="674"/>
      <c r="R79" s="675"/>
      <c r="S79" s="676"/>
      <c r="T79" s="674" t="str">
        <f>IF(ISBLANK($T$19),"",$T$19)</f>
        <v/>
      </c>
      <c r="U79" s="675"/>
      <c r="V79" s="675"/>
      <c r="W79" s="675"/>
      <c r="X79" s="675"/>
      <c r="Y79" s="675"/>
      <c r="Z79" s="675"/>
      <c r="AA79" s="818"/>
      <c r="AB79" s="191"/>
      <c r="AC79" s="192"/>
      <c r="AD79" s="193"/>
      <c r="AE79" s="192"/>
      <c r="AF79" s="192"/>
      <c r="AG79" s="193"/>
      <c r="AH79" s="192"/>
      <c r="AI79" s="192"/>
      <c r="AJ79" s="194"/>
      <c r="AK79" s="829"/>
      <c r="AL79" s="830"/>
      <c r="AM79" s="830"/>
      <c r="AN79" s="830"/>
      <c r="AO79" s="831"/>
      <c r="AP79" s="198"/>
      <c r="AQ79" s="199"/>
      <c r="AR79" s="199"/>
      <c r="AS79" s="199"/>
      <c r="AT79" s="199"/>
      <c r="AU79" s="199"/>
      <c r="AV79" s="199"/>
      <c r="AW79" s="200"/>
    </row>
    <row r="80" spans="1:52" s="133" customFormat="1" ht="22.5" customHeight="1" thickTop="1" thickBot="1">
      <c r="A80" s="201"/>
      <c r="B80" s="202"/>
      <c r="C80" s="832" t="s">
        <v>99</v>
      </c>
      <c r="D80" s="833"/>
      <c r="E80" s="833"/>
      <c r="F80" s="833"/>
      <c r="G80" s="833"/>
      <c r="H80" s="833"/>
      <c r="I80" s="833"/>
      <c r="J80" s="833"/>
      <c r="K80" s="833"/>
      <c r="L80" s="834"/>
      <c r="M80" s="835"/>
      <c r="N80" s="836"/>
      <c r="O80" s="837"/>
      <c r="P80" s="838"/>
      <c r="Q80" s="842"/>
      <c r="R80" s="843"/>
      <c r="S80" s="844"/>
      <c r="T80" s="842" t="str">
        <f>IF(ISBLANK($T$20),"",$T$20)</f>
        <v/>
      </c>
      <c r="U80" s="843"/>
      <c r="V80" s="843"/>
      <c r="W80" s="843"/>
      <c r="X80" s="843"/>
      <c r="Y80" s="843"/>
      <c r="Z80" s="843"/>
      <c r="AA80" s="845"/>
      <c r="AB80" s="203"/>
      <c r="AC80" s="187"/>
      <c r="AD80" s="204"/>
      <c r="AE80" s="187"/>
      <c r="AF80" s="187"/>
      <c r="AG80" s="204"/>
      <c r="AH80" s="187"/>
      <c r="AI80" s="187"/>
      <c r="AJ80" s="205"/>
      <c r="AK80" s="839" t="s">
        <v>138</v>
      </c>
      <c r="AL80" s="840"/>
      <c r="AM80" s="840"/>
      <c r="AN80" s="840"/>
      <c r="AO80" s="841"/>
      <c r="AP80" s="189"/>
      <c r="AQ80" s="189"/>
      <c r="AR80" s="189"/>
      <c r="AS80" s="189"/>
      <c r="AT80" s="189"/>
      <c r="AU80" s="189"/>
      <c r="AV80" s="189"/>
      <c r="AW80" s="206"/>
    </row>
    <row r="81" spans="1:63" s="133" customFormat="1" ht="12" customHeight="1" thickBot="1">
      <c r="A81" s="183"/>
      <c r="B81" s="183"/>
      <c r="C81" s="183"/>
      <c r="D81" s="183"/>
      <c r="E81" s="183"/>
      <c r="F81" s="183"/>
      <c r="G81" s="183"/>
      <c r="H81" s="183"/>
      <c r="I81" s="207"/>
      <c r="J81" s="207"/>
      <c r="K81" s="207"/>
      <c r="L81" s="207"/>
      <c r="M81" s="208"/>
      <c r="N81" s="208"/>
      <c r="O81" s="183"/>
      <c r="P81" s="183"/>
      <c r="Q81" s="183"/>
      <c r="R81" s="183"/>
      <c r="S81" s="184"/>
      <c r="T81" s="184"/>
      <c r="U81" s="184"/>
      <c r="V81" s="184"/>
      <c r="W81" s="184"/>
      <c r="X81" s="184"/>
      <c r="Y81" s="184"/>
      <c r="Z81" s="184"/>
      <c r="AA81" s="184"/>
      <c r="AB81" s="184"/>
      <c r="AC81" s="184"/>
      <c r="AD81" s="184"/>
      <c r="AE81" s="184"/>
      <c r="AF81" s="184"/>
      <c r="AG81" s="184"/>
      <c r="AH81" s="184"/>
      <c r="AI81" s="184"/>
      <c r="AJ81" s="184"/>
      <c r="AK81" s="184"/>
      <c r="AL81" s="184"/>
      <c r="AM81" s="184"/>
      <c r="AN81" s="184"/>
      <c r="AO81" s="184"/>
      <c r="AP81" s="183"/>
      <c r="AQ81" s="183"/>
      <c r="AR81" s="183"/>
      <c r="AS81" s="183"/>
      <c r="AT81" s="183"/>
      <c r="AU81" s="183"/>
      <c r="AV81" s="183"/>
      <c r="AW81" s="183"/>
    </row>
    <row r="82" spans="1:63" s="133" customFormat="1" ht="15.75" customHeight="1">
      <c r="A82" s="183"/>
      <c r="B82" s="183"/>
      <c r="C82" s="183"/>
      <c r="D82" s="183"/>
      <c r="E82" s="183"/>
      <c r="F82" s="183"/>
      <c r="G82" s="183"/>
      <c r="H82" s="183"/>
      <c r="I82" s="207"/>
      <c r="J82" s="207"/>
      <c r="K82" s="207"/>
      <c r="L82" s="207"/>
      <c r="M82" s="208"/>
      <c r="N82" s="208"/>
      <c r="O82" s="183"/>
      <c r="P82" s="209"/>
      <c r="Q82" s="210"/>
      <c r="R82" s="211"/>
      <c r="S82" s="883" t="s">
        <v>100</v>
      </c>
      <c r="T82" s="884"/>
      <c r="U82" s="884"/>
      <c r="V82" s="884"/>
      <c r="W82" s="884"/>
      <c r="X82" s="885"/>
      <c r="Y82" s="883" t="s">
        <v>101</v>
      </c>
      <c r="Z82" s="884"/>
      <c r="AA82" s="884"/>
      <c r="AB82" s="884"/>
      <c r="AC82" s="885"/>
      <c r="AD82" s="212" t="s">
        <v>102</v>
      </c>
      <c r="AE82" s="883" t="s">
        <v>103</v>
      </c>
      <c r="AF82" s="884"/>
      <c r="AG82" s="884"/>
      <c r="AH82" s="884"/>
      <c r="AI82" s="884"/>
      <c r="AJ82" s="885"/>
      <c r="AK82" s="883" t="s">
        <v>104</v>
      </c>
      <c r="AL82" s="884"/>
      <c r="AM82" s="884"/>
      <c r="AN82" s="884"/>
      <c r="AO82" s="884"/>
      <c r="AP82" s="884"/>
      <c r="AQ82" s="884"/>
      <c r="AR82" s="884"/>
      <c r="AS82" s="884"/>
      <c r="AT82" s="884"/>
      <c r="AU82" s="884"/>
      <c r="AV82" s="884"/>
      <c r="AW82" s="886"/>
    </row>
    <row r="83" spans="1:63" s="133" customFormat="1" ht="15.75" customHeight="1">
      <c r="A83" s="183"/>
      <c r="B83" s="183"/>
      <c r="C83" s="183"/>
      <c r="D83" s="183"/>
      <c r="E83" s="183"/>
      <c r="F83" s="183"/>
      <c r="G83" s="183"/>
      <c r="H83" s="183"/>
      <c r="I83" s="207"/>
      <c r="J83" s="207"/>
      <c r="K83" s="207"/>
      <c r="L83" s="207"/>
      <c r="M83" s="208"/>
      <c r="N83" s="208"/>
      <c r="O83" s="183"/>
      <c r="P83" s="209"/>
      <c r="Q83" s="887" t="s">
        <v>105</v>
      </c>
      <c r="R83" s="888"/>
      <c r="S83" s="889" t="str">
        <f>IF(ISBLANK($S$23),"",$S$23)</f>
        <v/>
      </c>
      <c r="T83" s="890"/>
      <c r="U83" s="890"/>
      <c r="V83" s="890"/>
      <c r="W83" s="890"/>
      <c r="X83" s="891"/>
      <c r="Y83" s="889" t="str">
        <f>IF(ISBLANK($Y$23),"",$Y$23)</f>
        <v/>
      </c>
      <c r="Z83" s="890"/>
      <c r="AA83" s="890"/>
      <c r="AB83" s="890"/>
      <c r="AC83" s="891"/>
      <c r="AD83" s="892" t="str">
        <f>IF(ISBLANK($AD$23),"",$AD$23)</f>
        <v>当・普</v>
      </c>
      <c r="AE83" s="895" t="str">
        <f>IF(ISBLANK($AE$23),"",$AE$23)</f>
        <v/>
      </c>
      <c r="AF83" s="896"/>
      <c r="AG83" s="896"/>
      <c r="AH83" s="896"/>
      <c r="AI83" s="896"/>
      <c r="AJ83" s="897"/>
      <c r="AK83" s="903" t="str">
        <f>IF(ISBLANK($AK$23),"",$AK$23)</f>
        <v/>
      </c>
      <c r="AL83" s="904"/>
      <c r="AM83" s="904"/>
      <c r="AN83" s="904"/>
      <c r="AO83" s="904"/>
      <c r="AP83" s="904"/>
      <c r="AQ83" s="904"/>
      <c r="AR83" s="904"/>
      <c r="AS83" s="904"/>
      <c r="AT83" s="904"/>
      <c r="AU83" s="904"/>
      <c r="AV83" s="904"/>
      <c r="AW83" s="905"/>
    </row>
    <row r="84" spans="1:63" s="133" customFormat="1" ht="15.75" customHeight="1">
      <c r="A84" s="183"/>
      <c r="B84" s="183"/>
      <c r="C84" s="183"/>
      <c r="D84" s="183"/>
      <c r="E84" s="183"/>
      <c r="F84" s="183"/>
      <c r="G84" s="183"/>
      <c r="H84" s="183"/>
      <c r="I84" s="207"/>
      <c r="J84" s="207"/>
      <c r="K84" s="207"/>
      <c r="L84" s="207"/>
      <c r="M84" s="208"/>
      <c r="N84" s="208"/>
      <c r="O84" s="183"/>
      <c r="P84" s="209"/>
      <c r="Q84" s="906" t="s">
        <v>106</v>
      </c>
      <c r="R84" s="907"/>
      <c r="S84" s="910" t="str">
        <f>IF(ISBLANK($S$24),"",$S$24)</f>
        <v/>
      </c>
      <c r="T84" s="911"/>
      <c r="U84" s="911"/>
      <c r="V84" s="911"/>
      <c r="W84" s="911"/>
      <c r="X84" s="912"/>
      <c r="Y84" s="910" t="str">
        <f>IF(ISBLANK($Y$24),"",$Y$24)</f>
        <v/>
      </c>
      <c r="Z84" s="911"/>
      <c r="AA84" s="911"/>
      <c r="AB84" s="911"/>
      <c r="AC84" s="912"/>
      <c r="AD84" s="893"/>
      <c r="AE84" s="898"/>
      <c r="AF84" s="277"/>
      <c r="AG84" s="277"/>
      <c r="AH84" s="277"/>
      <c r="AI84" s="277"/>
      <c r="AJ84" s="899"/>
      <c r="AK84" s="823" t="str">
        <f>IF(ISBLANK($AK$24),"",$AK$24)</f>
        <v/>
      </c>
      <c r="AL84" s="824"/>
      <c r="AM84" s="824"/>
      <c r="AN84" s="824"/>
      <c r="AO84" s="824"/>
      <c r="AP84" s="824"/>
      <c r="AQ84" s="824"/>
      <c r="AR84" s="824"/>
      <c r="AS84" s="824"/>
      <c r="AT84" s="824"/>
      <c r="AU84" s="824"/>
      <c r="AV84" s="824"/>
      <c r="AW84" s="825"/>
    </row>
    <row r="85" spans="1:63" s="133" customFormat="1" ht="15.75" customHeight="1" thickBot="1">
      <c r="A85" s="183"/>
      <c r="B85" s="183"/>
      <c r="C85" s="183"/>
      <c r="D85" s="183"/>
      <c r="E85" s="183"/>
      <c r="F85" s="183"/>
      <c r="G85" s="183"/>
      <c r="H85" s="183"/>
      <c r="I85" s="183"/>
      <c r="J85" s="183"/>
      <c r="K85" s="183"/>
      <c r="L85" s="183"/>
      <c r="M85" s="183"/>
      <c r="N85" s="183"/>
      <c r="O85" s="183"/>
      <c r="P85" s="213"/>
      <c r="Q85" s="908"/>
      <c r="R85" s="909"/>
      <c r="S85" s="900"/>
      <c r="T85" s="901"/>
      <c r="U85" s="901"/>
      <c r="V85" s="901"/>
      <c r="W85" s="901"/>
      <c r="X85" s="902"/>
      <c r="Y85" s="900"/>
      <c r="Z85" s="901"/>
      <c r="AA85" s="901"/>
      <c r="AB85" s="901"/>
      <c r="AC85" s="902"/>
      <c r="AD85" s="894"/>
      <c r="AE85" s="900"/>
      <c r="AF85" s="901"/>
      <c r="AG85" s="901"/>
      <c r="AH85" s="901"/>
      <c r="AI85" s="901"/>
      <c r="AJ85" s="902"/>
      <c r="AK85" s="826"/>
      <c r="AL85" s="827"/>
      <c r="AM85" s="827"/>
      <c r="AN85" s="827"/>
      <c r="AO85" s="827"/>
      <c r="AP85" s="827"/>
      <c r="AQ85" s="827"/>
      <c r="AR85" s="827"/>
      <c r="AS85" s="827"/>
      <c r="AT85" s="827"/>
      <c r="AU85" s="827"/>
      <c r="AV85" s="827"/>
      <c r="AW85" s="828"/>
    </row>
    <row r="86" spans="1:63" s="133" customFormat="1" ht="13.5" customHeight="1">
      <c r="A86" s="183"/>
      <c r="B86" s="183"/>
      <c r="C86" s="183"/>
      <c r="D86" s="183"/>
      <c r="E86" s="183"/>
      <c r="F86" s="183"/>
      <c r="G86" s="183"/>
      <c r="H86" s="183"/>
      <c r="I86" s="183"/>
      <c r="J86" s="183"/>
      <c r="K86" s="183"/>
      <c r="L86" s="183"/>
      <c r="M86" s="183"/>
      <c r="N86" s="183"/>
      <c r="O86" s="183"/>
      <c r="P86" s="214"/>
      <c r="Q86" s="214"/>
      <c r="R86" s="214"/>
      <c r="S86" s="214"/>
      <c r="T86" s="214"/>
      <c r="U86" s="214"/>
      <c r="V86" s="214"/>
      <c r="W86" s="214"/>
      <c r="X86" s="214"/>
      <c r="Y86" s="214"/>
      <c r="Z86" s="214"/>
      <c r="AA86" s="214"/>
      <c r="AB86" s="214"/>
      <c r="AC86" s="214"/>
      <c r="AD86" s="214"/>
      <c r="AE86" s="214"/>
      <c r="AF86" s="214"/>
      <c r="AG86" s="183"/>
      <c r="AH86" s="183"/>
      <c r="AI86" s="183"/>
      <c r="AJ86" s="183"/>
      <c r="AK86" s="183"/>
      <c r="AL86" s="183"/>
      <c r="AM86" s="183"/>
      <c r="AN86" s="183"/>
      <c r="AO86" s="183"/>
      <c r="AP86" s="183"/>
      <c r="AQ86" s="183"/>
      <c r="AR86" s="183"/>
      <c r="AS86" s="183"/>
      <c r="AT86" s="183"/>
      <c r="AU86" s="183"/>
      <c r="AV86" s="183"/>
      <c r="AW86" s="183"/>
      <c r="BJ86" s="34"/>
    </row>
    <row r="87" spans="1:63" s="133" customFormat="1" ht="15" customHeight="1">
      <c r="A87" s="180"/>
      <c r="B87" s="181"/>
      <c r="C87" s="181"/>
      <c r="D87" s="181"/>
      <c r="E87" s="181"/>
      <c r="F87" s="181"/>
      <c r="G87" s="181"/>
      <c r="H87" s="181"/>
      <c r="K87" s="877" t="s">
        <v>139</v>
      </c>
      <c r="L87" s="878"/>
      <c r="M87" s="879"/>
      <c r="N87" s="871"/>
      <c r="O87" s="872"/>
      <c r="P87" s="872"/>
      <c r="Q87" s="872"/>
      <c r="R87" s="872"/>
      <c r="S87" s="872"/>
      <c r="T87" s="872"/>
      <c r="U87" s="872"/>
      <c r="V87" s="873"/>
      <c r="W87" s="854" t="s">
        <v>140</v>
      </c>
      <c r="X87" s="855"/>
      <c r="Y87" s="856"/>
      <c r="Z87" s="854" t="s">
        <v>141</v>
      </c>
      <c r="AA87" s="855"/>
      <c r="AB87" s="856"/>
      <c r="AC87" s="854" t="s">
        <v>142</v>
      </c>
      <c r="AD87" s="855"/>
      <c r="AE87" s="856"/>
      <c r="AF87" s="857" t="s">
        <v>143</v>
      </c>
      <c r="AG87" s="858"/>
      <c r="AH87" s="859"/>
      <c r="AI87" s="857" t="s">
        <v>143</v>
      </c>
      <c r="AJ87" s="858"/>
      <c r="AK87" s="859"/>
      <c r="AL87" s="857" t="s">
        <v>144</v>
      </c>
      <c r="AM87" s="858"/>
      <c r="AN87" s="859"/>
      <c r="AO87" s="857" t="s">
        <v>145</v>
      </c>
      <c r="AP87" s="858"/>
      <c r="AQ87" s="859"/>
      <c r="AR87" s="857" t="s">
        <v>145</v>
      </c>
      <c r="AS87" s="858"/>
      <c r="AT87" s="859"/>
      <c r="AU87" s="857" t="s">
        <v>146</v>
      </c>
      <c r="AV87" s="858"/>
      <c r="AW87" s="859"/>
      <c r="AZ87" s="34"/>
      <c r="BA87" s="34"/>
      <c r="BB87" s="34"/>
      <c r="BC87" s="34"/>
      <c r="BD87" s="34"/>
      <c r="BE87" s="34"/>
      <c r="BF87" s="34"/>
      <c r="BG87" s="34"/>
      <c r="BH87" s="34"/>
      <c r="BI87" s="34"/>
      <c r="BJ87" s="34"/>
    </row>
    <row r="88" spans="1:63" s="133" customFormat="1" ht="15" customHeight="1">
      <c r="A88" s="180"/>
      <c r="B88" s="181"/>
      <c r="C88" s="181"/>
      <c r="D88" s="181"/>
      <c r="E88" s="181"/>
      <c r="F88" s="181"/>
      <c r="G88" s="181"/>
      <c r="H88" s="181"/>
      <c r="K88" s="880"/>
      <c r="L88" s="881"/>
      <c r="M88" s="882"/>
      <c r="N88" s="874"/>
      <c r="O88" s="743"/>
      <c r="P88" s="743"/>
      <c r="Q88" s="743"/>
      <c r="R88" s="743"/>
      <c r="S88" s="743"/>
      <c r="T88" s="743"/>
      <c r="U88" s="743"/>
      <c r="V88" s="875"/>
      <c r="W88" s="846"/>
      <c r="X88" s="847"/>
      <c r="Y88" s="848"/>
      <c r="Z88" s="846"/>
      <c r="AA88" s="847"/>
      <c r="AB88" s="848"/>
      <c r="AC88" s="846"/>
      <c r="AD88" s="847"/>
      <c r="AE88" s="848"/>
      <c r="AF88" s="846"/>
      <c r="AG88" s="847"/>
      <c r="AH88" s="848"/>
      <c r="AI88" s="846"/>
      <c r="AJ88" s="847"/>
      <c r="AK88" s="848"/>
      <c r="AL88" s="846"/>
      <c r="AM88" s="847"/>
      <c r="AN88" s="848"/>
      <c r="AO88" s="846"/>
      <c r="AP88" s="847"/>
      <c r="AQ88" s="848"/>
      <c r="AR88" s="846"/>
      <c r="AS88" s="847"/>
      <c r="AT88" s="848"/>
      <c r="AU88" s="846"/>
      <c r="AV88" s="847"/>
      <c r="AW88" s="848"/>
      <c r="AZ88" s="34"/>
      <c r="BA88" s="34"/>
      <c r="BB88" s="34"/>
      <c r="BC88" s="34"/>
      <c r="BD88" s="34"/>
      <c r="BE88" s="34"/>
      <c r="BF88" s="34"/>
      <c r="BG88" s="34"/>
      <c r="BH88" s="34"/>
      <c r="BI88" s="34"/>
      <c r="BJ88"/>
      <c r="BK88" s="34"/>
    </row>
    <row r="89" spans="1:63" s="34" customFormat="1" ht="15" customHeight="1">
      <c r="A89" s="180"/>
      <c r="B89" s="181"/>
      <c r="C89" s="181"/>
      <c r="D89" s="181"/>
      <c r="E89" s="181"/>
      <c r="F89" s="181"/>
      <c r="G89" s="181"/>
      <c r="H89" s="181"/>
      <c r="I89" s="133"/>
      <c r="J89" s="133"/>
      <c r="K89" s="871" t="s">
        <v>147</v>
      </c>
      <c r="L89" s="872"/>
      <c r="M89" s="873"/>
      <c r="N89" s="871" t="s">
        <v>148</v>
      </c>
      <c r="O89" s="872"/>
      <c r="P89" s="872"/>
      <c r="Q89" s="872"/>
      <c r="R89" s="872"/>
      <c r="S89" s="872"/>
      <c r="T89" s="872"/>
      <c r="U89" s="872"/>
      <c r="V89" s="873"/>
      <c r="W89" s="849"/>
      <c r="X89" s="637"/>
      <c r="Y89" s="850"/>
      <c r="Z89" s="849"/>
      <c r="AA89" s="637"/>
      <c r="AB89" s="850"/>
      <c r="AC89" s="849"/>
      <c r="AD89" s="637"/>
      <c r="AE89" s="850"/>
      <c r="AF89" s="849"/>
      <c r="AG89" s="637"/>
      <c r="AH89" s="850"/>
      <c r="AI89" s="849"/>
      <c r="AJ89" s="637"/>
      <c r="AK89" s="850"/>
      <c r="AL89" s="849"/>
      <c r="AM89" s="637"/>
      <c r="AN89" s="850"/>
      <c r="AO89" s="849"/>
      <c r="AP89" s="637"/>
      <c r="AQ89" s="850"/>
      <c r="AR89" s="849"/>
      <c r="AS89" s="637"/>
      <c r="AT89" s="850"/>
      <c r="AU89" s="849"/>
      <c r="AV89" s="637"/>
      <c r="AW89" s="850"/>
      <c r="AZ89"/>
      <c r="BA89"/>
      <c r="BB89"/>
      <c r="BC89"/>
      <c r="BD89"/>
      <c r="BE89"/>
      <c r="BF89"/>
      <c r="BG89"/>
      <c r="BH89"/>
      <c r="BI89"/>
      <c r="BJ89"/>
    </row>
    <row r="90" spans="1:63" s="34" customFormat="1" ht="15" customHeight="1">
      <c r="A90" s="180"/>
      <c r="B90" s="181"/>
      <c r="C90" s="181"/>
      <c r="D90" s="181"/>
      <c r="E90" s="181"/>
      <c r="F90" s="181"/>
      <c r="G90" s="181"/>
      <c r="H90" s="181"/>
      <c r="J90" s="181"/>
      <c r="K90" s="874"/>
      <c r="L90" s="743"/>
      <c r="M90" s="875"/>
      <c r="N90" s="215" t="s">
        <v>149</v>
      </c>
      <c r="O90" s="743"/>
      <c r="P90" s="743"/>
      <c r="Q90" s="743"/>
      <c r="R90" s="743"/>
      <c r="S90" s="743"/>
      <c r="T90" s="743"/>
      <c r="U90" s="744" t="s">
        <v>121</v>
      </c>
      <c r="V90" s="876"/>
      <c r="W90" s="851"/>
      <c r="X90" s="852"/>
      <c r="Y90" s="853"/>
      <c r="Z90" s="851"/>
      <c r="AA90" s="852"/>
      <c r="AB90" s="853"/>
      <c r="AC90" s="851"/>
      <c r="AD90" s="852"/>
      <c r="AE90" s="853"/>
      <c r="AF90" s="851"/>
      <c r="AG90" s="852"/>
      <c r="AH90" s="853"/>
      <c r="AI90" s="851"/>
      <c r="AJ90" s="852"/>
      <c r="AK90" s="853"/>
      <c r="AL90" s="851"/>
      <c r="AM90" s="852"/>
      <c r="AN90" s="853"/>
      <c r="AO90" s="851"/>
      <c r="AP90" s="852"/>
      <c r="AQ90" s="853"/>
      <c r="AR90" s="851"/>
      <c r="AS90" s="852"/>
      <c r="AT90" s="853"/>
      <c r="AU90" s="851"/>
      <c r="AV90" s="852"/>
      <c r="AW90" s="853"/>
      <c r="AX90" s="256">
        <f>AX30</f>
        <v>2</v>
      </c>
      <c r="AZ90"/>
      <c r="BA90"/>
      <c r="BB90"/>
      <c r="BC90"/>
      <c r="BD90"/>
      <c r="BE90"/>
      <c r="BF90"/>
      <c r="BG90"/>
      <c r="BH90"/>
      <c r="BI90"/>
      <c r="BJ90"/>
      <c r="BK90"/>
    </row>
  </sheetData>
  <sheetProtection sheet="1" objects="1" scenarios="1" selectLockedCells="1"/>
  <mergeCells count="384">
    <mergeCell ref="AK12:AW20"/>
    <mergeCell ref="F23:I23"/>
    <mergeCell ref="F24:I24"/>
    <mergeCell ref="AN7:AW7"/>
    <mergeCell ref="A3:AW3"/>
    <mergeCell ref="AL4:AM4"/>
    <mergeCell ref="AN4:AO4"/>
    <mergeCell ref="AQ4:AR4"/>
    <mergeCell ref="AT4:AU4"/>
    <mergeCell ref="P6:Q6"/>
    <mergeCell ref="R6:AF6"/>
    <mergeCell ref="AG6:AK6"/>
    <mergeCell ref="AL6:AM6"/>
    <mergeCell ref="AN6:AW6"/>
    <mergeCell ref="P9:Q9"/>
    <mergeCell ref="R9:AD9"/>
    <mergeCell ref="AE9:AF9"/>
    <mergeCell ref="AG9:AK9"/>
    <mergeCell ref="A7:O7"/>
    <mergeCell ref="P7:Q7"/>
    <mergeCell ref="R7:AF7"/>
    <mergeCell ref="AG7:AK7"/>
    <mergeCell ref="AL7:AM7"/>
    <mergeCell ref="AN10:AW10"/>
    <mergeCell ref="C11:L11"/>
    <mergeCell ref="M11:N11"/>
    <mergeCell ref="O11:P11"/>
    <mergeCell ref="Q11:S11"/>
    <mergeCell ref="T11:AA11"/>
    <mergeCell ref="AB11:AJ11"/>
    <mergeCell ref="AK11:AW11"/>
    <mergeCell ref="AL9:AM9"/>
    <mergeCell ref="AN9:AW9"/>
    <mergeCell ref="A10:D10"/>
    <mergeCell ref="E10:O10"/>
    <mergeCell ref="P10:Q10"/>
    <mergeCell ref="R10:W10"/>
    <mergeCell ref="X10:Y10"/>
    <mergeCell ref="Z10:AF10"/>
    <mergeCell ref="AG10:AK10"/>
    <mergeCell ref="AL10:AM10"/>
    <mergeCell ref="A8:O9"/>
    <mergeCell ref="P8:Q8"/>
    <mergeCell ref="R8:AF8"/>
    <mergeCell ref="AG8:AK8"/>
    <mergeCell ref="AL8:AM8"/>
    <mergeCell ref="AN8:AW8"/>
    <mergeCell ref="C12:L12"/>
    <mergeCell ref="M12:N12"/>
    <mergeCell ref="O12:P12"/>
    <mergeCell ref="Q12:S12"/>
    <mergeCell ref="T12:AA12"/>
    <mergeCell ref="C13:L13"/>
    <mergeCell ref="M13:N13"/>
    <mergeCell ref="O13:P13"/>
    <mergeCell ref="Q13:S13"/>
    <mergeCell ref="T13:AA13"/>
    <mergeCell ref="C14:L14"/>
    <mergeCell ref="M14:N14"/>
    <mergeCell ref="O14:P14"/>
    <mergeCell ref="Q14:S14"/>
    <mergeCell ref="T14:AA14"/>
    <mergeCell ref="C15:L15"/>
    <mergeCell ref="M15:N15"/>
    <mergeCell ref="O15:P15"/>
    <mergeCell ref="Q15:S15"/>
    <mergeCell ref="T15:AA15"/>
    <mergeCell ref="C16:L16"/>
    <mergeCell ref="M16:N16"/>
    <mergeCell ref="O16:P16"/>
    <mergeCell ref="Q16:S16"/>
    <mergeCell ref="T16:AA16"/>
    <mergeCell ref="C17:L17"/>
    <mergeCell ref="M17:N17"/>
    <mergeCell ref="O17:P17"/>
    <mergeCell ref="Q17:S17"/>
    <mergeCell ref="T17:AA17"/>
    <mergeCell ref="T19:AA19"/>
    <mergeCell ref="C20:L20"/>
    <mergeCell ref="M20:N20"/>
    <mergeCell ref="O20:P20"/>
    <mergeCell ref="Q20:S20"/>
    <mergeCell ref="T20:AA20"/>
    <mergeCell ref="C18:L18"/>
    <mergeCell ref="M18:N18"/>
    <mergeCell ref="O18:P18"/>
    <mergeCell ref="Q18:S18"/>
    <mergeCell ref="T18:AA18"/>
    <mergeCell ref="C19:G19"/>
    <mergeCell ref="I19:L19"/>
    <mergeCell ref="M19:N19"/>
    <mergeCell ref="O19:P19"/>
    <mergeCell ref="Q19:S19"/>
    <mergeCell ref="S22:X22"/>
    <mergeCell ref="Y22:AC22"/>
    <mergeCell ref="AE22:AJ22"/>
    <mergeCell ref="AK22:AW22"/>
    <mergeCell ref="Q23:R23"/>
    <mergeCell ref="S23:X23"/>
    <mergeCell ref="Y23:AC23"/>
    <mergeCell ref="AD23:AD25"/>
    <mergeCell ref="AE23:AJ25"/>
    <mergeCell ref="AK23:AW23"/>
    <mergeCell ref="Q24:R25"/>
    <mergeCell ref="S24:X25"/>
    <mergeCell ref="Y24:AC25"/>
    <mergeCell ref="AK24:AW25"/>
    <mergeCell ref="A33:AW33"/>
    <mergeCell ref="AL34:AM34"/>
    <mergeCell ref="AN34:AO34"/>
    <mergeCell ref="AQ34:AR34"/>
    <mergeCell ref="AT34:AU34"/>
    <mergeCell ref="P36:Q36"/>
    <mergeCell ref="R36:AF36"/>
    <mergeCell ref="AG36:AK36"/>
    <mergeCell ref="AL36:AM36"/>
    <mergeCell ref="AN36:AW36"/>
    <mergeCell ref="A37:O37"/>
    <mergeCell ref="P37:Q37"/>
    <mergeCell ref="R37:AF37"/>
    <mergeCell ref="AG37:AK37"/>
    <mergeCell ref="AL37:AM37"/>
    <mergeCell ref="AN37:AW37"/>
    <mergeCell ref="A38:O39"/>
    <mergeCell ref="P38:Q38"/>
    <mergeCell ref="R38:AF38"/>
    <mergeCell ref="AG38:AK38"/>
    <mergeCell ref="AL38:AM38"/>
    <mergeCell ref="AN38:AW38"/>
    <mergeCell ref="P39:Q39"/>
    <mergeCell ref="R39:AD39"/>
    <mergeCell ref="AE39:AF39"/>
    <mergeCell ref="AG39:AK39"/>
    <mergeCell ref="AL39:AM39"/>
    <mergeCell ref="AN39:AW39"/>
    <mergeCell ref="A40:D40"/>
    <mergeCell ref="E40:O40"/>
    <mergeCell ref="P40:Q40"/>
    <mergeCell ref="R40:W40"/>
    <mergeCell ref="X40:Y40"/>
    <mergeCell ref="Z40:AF40"/>
    <mergeCell ref="AG40:AK40"/>
    <mergeCell ref="C42:L42"/>
    <mergeCell ref="M42:N42"/>
    <mergeCell ref="O42:P42"/>
    <mergeCell ref="Q42:S42"/>
    <mergeCell ref="T42:AA42"/>
    <mergeCell ref="AK42:AO42"/>
    <mergeCell ref="AL40:AM40"/>
    <mergeCell ref="AN40:AW40"/>
    <mergeCell ref="C41:L41"/>
    <mergeCell ref="M41:N41"/>
    <mergeCell ref="O41:P41"/>
    <mergeCell ref="Q41:S41"/>
    <mergeCell ref="T41:AA41"/>
    <mergeCell ref="AB41:AJ41"/>
    <mergeCell ref="AK41:AW41"/>
    <mergeCell ref="C44:L44"/>
    <mergeCell ref="M44:N44"/>
    <mergeCell ref="O44:P44"/>
    <mergeCell ref="Q44:S44"/>
    <mergeCell ref="T44:AA44"/>
    <mergeCell ref="AK44:AO44"/>
    <mergeCell ref="C43:L43"/>
    <mergeCell ref="M43:N43"/>
    <mergeCell ref="O43:P43"/>
    <mergeCell ref="Q43:S43"/>
    <mergeCell ref="T43:AA43"/>
    <mergeCell ref="AK43:AO43"/>
    <mergeCell ref="C46:L46"/>
    <mergeCell ref="M46:N46"/>
    <mergeCell ref="O46:P46"/>
    <mergeCell ref="Q46:S46"/>
    <mergeCell ref="T46:AA46"/>
    <mergeCell ref="AK46:AO46"/>
    <mergeCell ref="C45:L45"/>
    <mergeCell ref="M45:N45"/>
    <mergeCell ref="O45:P45"/>
    <mergeCell ref="Q45:S45"/>
    <mergeCell ref="T45:AA45"/>
    <mergeCell ref="AK45:AO45"/>
    <mergeCell ref="C48:L48"/>
    <mergeCell ref="M48:N48"/>
    <mergeCell ref="O48:P48"/>
    <mergeCell ref="Q48:S48"/>
    <mergeCell ref="T48:AA48"/>
    <mergeCell ref="AK48:AO48"/>
    <mergeCell ref="C47:L47"/>
    <mergeCell ref="M47:N47"/>
    <mergeCell ref="O47:P47"/>
    <mergeCell ref="Q47:S47"/>
    <mergeCell ref="T47:AA47"/>
    <mergeCell ref="AK47:AO47"/>
    <mergeCell ref="AK49:AO49"/>
    <mergeCell ref="C50:L50"/>
    <mergeCell ref="M50:N50"/>
    <mergeCell ref="O50:P50"/>
    <mergeCell ref="Q50:S50"/>
    <mergeCell ref="T50:AA50"/>
    <mergeCell ref="AK50:AO50"/>
    <mergeCell ref="C49:G49"/>
    <mergeCell ref="I49:L49"/>
    <mergeCell ref="M49:N49"/>
    <mergeCell ref="O49:P49"/>
    <mergeCell ref="Q49:S49"/>
    <mergeCell ref="T49:AA49"/>
    <mergeCell ref="S52:X52"/>
    <mergeCell ref="Y52:AC52"/>
    <mergeCell ref="AE52:AJ52"/>
    <mergeCell ref="AK52:AW52"/>
    <mergeCell ref="Q53:R53"/>
    <mergeCell ref="S53:X53"/>
    <mergeCell ref="Y53:AC53"/>
    <mergeCell ref="AD53:AD55"/>
    <mergeCell ref="AE53:AJ55"/>
    <mergeCell ref="AK53:AW53"/>
    <mergeCell ref="Q54:R55"/>
    <mergeCell ref="S54:X55"/>
    <mergeCell ref="Y54:AC55"/>
    <mergeCell ref="AK54:AW55"/>
    <mergeCell ref="AU58:AW60"/>
    <mergeCell ref="K59:M60"/>
    <mergeCell ref="N59:V59"/>
    <mergeCell ref="O60:T60"/>
    <mergeCell ref="U60:V60"/>
    <mergeCell ref="AI57:AK57"/>
    <mergeCell ref="AL57:AN57"/>
    <mergeCell ref="AO57:AQ57"/>
    <mergeCell ref="AR57:AT57"/>
    <mergeCell ref="AU57:AW57"/>
    <mergeCell ref="W58:Y60"/>
    <mergeCell ref="Z58:AB60"/>
    <mergeCell ref="AC58:AE60"/>
    <mergeCell ref="AF58:AH60"/>
    <mergeCell ref="AI58:AK60"/>
    <mergeCell ref="K57:M58"/>
    <mergeCell ref="N57:V58"/>
    <mergeCell ref="W57:Y57"/>
    <mergeCell ref="Z57:AB57"/>
    <mergeCell ref="AC57:AE57"/>
    <mergeCell ref="AF57:AH57"/>
    <mergeCell ref="AL58:AN60"/>
    <mergeCell ref="AO58:AQ60"/>
    <mergeCell ref="AR58:AT60"/>
    <mergeCell ref="A67:O67"/>
    <mergeCell ref="P67:Q67"/>
    <mergeCell ref="R67:AF67"/>
    <mergeCell ref="AG67:AK67"/>
    <mergeCell ref="AL67:AM67"/>
    <mergeCell ref="AN67:AW67"/>
    <mergeCell ref="A63:AW63"/>
    <mergeCell ref="AL64:AM64"/>
    <mergeCell ref="AN64:AO64"/>
    <mergeCell ref="AQ64:AR64"/>
    <mergeCell ref="AT64:AU64"/>
    <mergeCell ref="P66:Q66"/>
    <mergeCell ref="R66:AF66"/>
    <mergeCell ref="AG66:AK66"/>
    <mergeCell ref="AL66:AM66"/>
    <mergeCell ref="AN66:AW66"/>
    <mergeCell ref="AL69:AM69"/>
    <mergeCell ref="AN69:AW69"/>
    <mergeCell ref="A70:D70"/>
    <mergeCell ref="E70:O70"/>
    <mergeCell ref="P70:Q70"/>
    <mergeCell ref="R70:W70"/>
    <mergeCell ref="X70:Y70"/>
    <mergeCell ref="Z70:AF70"/>
    <mergeCell ref="AG70:AK70"/>
    <mergeCell ref="AL70:AM70"/>
    <mergeCell ref="A68:O69"/>
    <mergeCell ref="P68:Q68"/>
    <mergeCell ref="R68:AF68"/>
    <mergeCell ref="AG68:AK68"/>
    <mergeCell ref="AL68:AM68"/>
    <mergeCell ref="AN68:AW68"/>
    <mergeCell ref="P69:Q69"/>
    <mergeCell ref="R69:AD69"/>
    <mergeCell ref="AE69:AF69"/>
    <mergeCell ref="AG69:AK69"/>
    <mergeCell ref="C72:L72"/>
    <mergeCell ref="M72:N72"/>
    <mergeCell ref="O72:P72"/>
    <mergeCell ref="Q72:S72"/>
    <mergeCell ref="T72:AA72"/>
    <mergeCell ref="AK72:AO72"/>
    <mergeCell ref="AN70:AW70"/>
    <mergeCell ref="C71:L71"/>
    <mergeCell ref="M71:N71"/>
    <mergeCell ref="O71:P71"/>
    <mergeCell ref="Q71:S71"/>
    <mergeCell ref="T71:AA71"/>
    <mergeCell ref="AB71:AJ71"/>
    <mergeCell ref="AK71:AW71"/>
    <mergeCell ref="C74:L74"/>
    <mergeCell ref="M74:N74"/>
    <mergeCell ref="O74:P74"/>
    <mergeCell ref="Q74:S74"/>
    <mergeCell ref="T74:AA74"/>
    <mergeCell ref="AK74:AO74"/>
    <mergeCell ref="C73:L73"/>
    <mergeCell ref="M73:N73"/>
    <mergeCell ref="O73:P73"/>
    <mergeCell ref="Q73:S73"/>
    <mergeCell ref="T73:AA73"/>
    <mergeCell ref="AK73:AO73"/>
    <mergeCell ref="C76:L76"/>
    <mergeCell ref="M76:N76"/>
    <mergeCell ref="O76:P76"/>
    <mergeCell ref="Q76:S76"/>
    <mergeCell ref="T76:AA76"/>
    <mergeCell ref="AK76:AO76"/>
    <mergeCell ref="C75:L75"/>
    <mergeCell ref="M75:N75"/>
    <mergeCell ref="O75:P75"/>
    <mergeCell ref="Q75:S75"/>
    <mergeCell ref="T75:AA75"/>
    <mergeCell ref="AK75:AO75"/>
    <mergeCell ref="C78:L78"/>
    <mergeCell ref="M78:N78"/>
    <mergeCell ref="O78:P78"/>
    <mergeCell ref="Q78:S78"/>
    <mergeCell ref="T78:AA78"/>
    <mergeCell ref="AK78:AO78"/>
    <mergeCell ref="C77:L77"/>
    <mergeCell ref="M77:N77"/>
    <mergeCell ref="O77:P77"/>
    <mergeCell ref="Q77:S77"/>
    <mergeCell ref="T77:AA77"/>
    <mergeCell ref="AK77:AO77"/>
    <mergeCell ref="AK79:AO79"/>
    <mergeCell ref="C80:L80"/>
    <mergeCell ref="M80:N80"/>
    <mergeCell ref="O80:P80"/>
    <mergeCell ref="Q80:S80"/>
    <mergeCell ref="T80:AA80"/>
    <mergeCell ref="AK80:AO80"/>
    <mergeCell ref="C79:G79"/>
    <mergeCell ref="I79:L79"/>
    <mergeCell ref="M79:N79"/>
    <mergeCell ref="O79:P79"/>
    <mergeCell ref="Q79:S79"/>
    <mergeCell ref="T79:AA79"/>
    <mergeCell ref="AL88:AN90"/>
    <mergeCell ref="AO88:AQ90"/>
    <mergeCell ref="AR88:AT90"/>
    <mergeCell ref="S82:X82"/>
    <mergeCell ref="Y82:AC82"/>
    <mergeCell ref="AE82:AJ82"/>
    <mergeCell ref="AK82:AW82"/>
    <mergeCell ref="Q83:R83"/>
    <mergeCell ref="S83:X83"/>
    <mergeCell ref="Y83:AC83"/>
    <mergeCell ref="AD83:AD85"/>
    <mergeCell ref="AE83:AJ85"/>
    <mergeCell ref="AK83:AW83"/>
    <mergeCell ref="Q84:R85"/>
    <mergeCell ref="S84:X85"/>
    <mergeCell ref="Y84:AC85"/>
    <mergeCell ref="AK84:AW85"/>
    <mergeCell ref="A4:O4"/>
    <mergeCell ref="A34:O34"/>
    <mergeCell ref="A64:O64"/>
    <mergeCell ref="AU88:AW90"/>
    <mergeCell ref="K89:M90"/>
    <mergeCell ref="N89:V89"/>
    <mergeCell ref="O90:T90"/>
    <mergeCell ref="U90:V90"/>
    <mergeCell ref="AI87:AK87"/>
    <mergeCell ref="AL87:AN87"/>
    <mergeCell ref="AO87:AQ87"/>
    <mergeCell ref="AR87:AT87"/>
    <mergeCell ref="AU87:AW87"/>
    <mergeCell ref="W88:Y90"/>
    <mergeCell ref="Z88:AB90"/>
    <mergeCell ref="AC88:AE90"/>
    <mergeCell ref="AF88:AH90"/>
    <mergeCell ref="AI88:AK90"/>
    <mergeCell ref="K87:M88"/>
    <mergeCell ref="N87:V88"/>
    <mergeCell ref="W87:Y87"/>
    <mergeCell ref="Z87:AB87"/>
    <mergeCell ref="AC87:AE87"/>
    <mergeCell ref="AF87:AH87"/>
  </mergeCells>
  <phoneticPr fontId="2"/>
  <dataValidations count="2">
    <dataValidation type="list" allowBlank="1" showInputMessage="1" showErrorMessage="1" sqref="F24:I24" xr:uid="{93935860-4CEF-41EA-AA1E-16B49F601689}">
      <formula1>"四捨五入,切り捨て,切り上げ,"</formula1>
    </dataValidation>
    <dataValidation type="whole" allowBlank="1" showInputMessage="1" showErrorMessage="1" sqref="A12:A17" xr:uid="{CCDBBA14-C37C-4495-9474-D63CC51C34D4}">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8" orientation="landscape" r:id="rId1"/>
  <rowBreaks count="2" manualBreakCount="2">
    <brk id="30" max="49" man="1"/>
    <brk id="60" max="49" man="1"/>
  </rowBreaks>
  <ignoredErrors>
    <ignoredError sqref="R6:R10 Z10 S23:S24 Y23:Y24 AD23:AE23 AK23:AK24 AT4 AQ4 AN4"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1FB8EB5-1974-4FA5-BA7C-DFCD3C4ACFB6}">
          <x14:formula1>
            <xm:f>'請求書１（甲）'!$BL$6:$BL$20</xm:f>
          </x14:formula1>
          <xm:sqref>M12:N17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8F3A0-A600-4390-8BA8-C60F15EE58D0}">
  <sheetPr>
    <tabColor theme="9" tint="0.39997558519241921"/>
  </sheetPr>
  <dimension ref="A1:BH78"/>
  <sheetViews>
    <sheetView showGridLines="0" view="pageBreakPreview" zoomScaleNormal="100" zoomScaleSheetLayoutView="100" workbookViewId="0">
      <selection activeCell="A6" sqref="A6"/>
    </sheetView>
  </sheetViews>
  <sheetFormatPr defaultColWidth="5.625" defaultRowHeight="24.75" customHeight="1"/>
  <cols>
    <col min="1" max="14" width="3.375" customWidth="1"/>
    <col min="15" max="15" width="5.125" customWidth="1"/>
    <col min="16" max="16" width="3.125" customWidth="1"/>
    <col min="17" max="17" width="6.375" customWidth="1"/>
    <col min="18" max="18" width="3.125" customWidth="1"/>
    <col min="19" max="50" width="2.625" customWidth="1"/>
  </cols>
  <sheetData>
    <row r="1" spans="1:49" ht="24.75" customHeight="1">
      <c r="AW1" s="246" t="s">
        <v>238</v>
      </c>
    </row>
    <row r="2" spans="1:49" ht="24.75" customHeight="1">
      <c r="A2" s="446" t="s">
        <v>64</v>
      </c>
      <c r="B2" s="446"/>
      <c r="C2" s="446"/>
      <c r="D2" s="446"/>
      <c r="E2" s="446"/>
      <c r="F2" s="446"/>
      <c r="G2" s="446"/>
      <c r="H2" s="446"/>
      <c r="I2" s="446"/>
      <c r="J2" s="446"/>
      <c r="K2" s="446"/>
      <c r="L2" s="446"/>
      <c r="M2" s="446"/>
      <c r="N2" s="446"/>
      <c r="O2" s="446"/>
      <c r="P2" s="446"/>
      <c r="Q2" s="446"/>
      <c r="R2" s="446"/>
      <c r="S2" s="446"/>
      <c r="T2" s="446"/>
      <c r="U2" s="446"/>
      <c r="V2" s="446"/>
      <c r="W2" s="446"/>
      <c r="X2" s="446"/>
      <c r="Y2" s="446"/>
      <c r="Z2" s="446"/>
      <c r="AA2" s="446"/>
      <c r="AB2" s="446"/>
      <c r="AC2" s="446"/>
      <c r="AD2" s="446"/>
      <c r="AE2" s="446"/>
      <c r="AF2" s="446"/>
      <c r="AG2" s="446"/>
      <c r="AH2" s="446"/>
      <c r="AI2" s="446"/>
      <c r="AJ2" s="446"/>
      <c r="AK2" s="446"/>
      <c r="AL2" s="446"/>
      <c r="AM2" s="446"/>
      <c r="AN2" s="446"/>
      <c r="AO2" s="446"/>
      <c r="AP2" s="446"/>
      <c r="AQ2" s="446"/>
      <c r="AR2" s="446"/>
      <c r="AS2" s="446"/>
      <c r="AT2" s="446"/>
      <c r="AU2" s="446"/>
      <c r="AV2" s="446"/>
      <c r="AW2" s="446"/>
    </row>
    <row r="3" spans="1:49" ht="24.75" customHeight="1" thickBot="1">
      <c r="A3" s="433" t="s">
        <v>63</v>
      </c>
      <c r="B3" s="433"/>
      <c r="C3" s="433"/>
      <c r="D3" s="488" t="str">
        <f>IF('請求書２（甲）'!BK6=0,"",'請求書２（甲）'!BK6)</f>
        <v/>
      </c>
      <c r="E3" s="488"/>
      <c r="F3" s="488"/>
      <c r="G3" s="488"/>
      <c r="H3" s="488"/>
      <c r="I3" s="488"/>
      <c r="J3" s="488"/>
      <c r="K3" s="488"/>
      <c r="L3" s="488"/>
      <c r="M3" s="488"/>
      <c r="N3" s="488"/>
      <c r="O3" s="488"/>
      <c r="P3" s="33"/>
      <c r="Q3" s="33"/>
      <c r="R3" s="33"/>
      <c r="S3" s="33"/>
      <c r="T3" s="18"/>
      <c r="U3" s="28"/>
      <c r="V3" s="18"/>
      <c r="W3" s="18"/>
      <c r="X3" s="18"/>
      <c r="Y3" s="18"/>
      <c r="Z3" s="18"/>
      <c r="AA3" s="18"/>
      <c r="AB3" s="18"/>
      <c r="AC3" s="18"/>
      <c r="AD3" s="18"/>
      <c r="AE3" s="18"/>
      <c r="AF3" s="18"/>
      <c r="AG3" s="433" t="s">
        <v>65</v>
      </c>
      <c r="AH3" s="433"/>
      <c r="AI3" s="433"/>
      <c r="AJ3" s="433"/>
      <c r="AK3" s="488" t="str">
        <f>IF('請求書２（甲）'!BK8=0,"",'請求書２（甲）'!BK8)</f>
        <v/>
      </c>
      <c r="AL3" s="488"/>
      <c r="AM3" s="488"/>
      <c r="AN3" s="488"/>
      <c r="AO3" s="488"/>
      <c r="AP3" s="488"/>
      <c r="AQ3" s="488"/>
      <c r="AR3" s="488"/>
      <c r="AS3" s="488"/>
      <c r="AT3" s="488"/>
      <c r="AU3" s="488"/>
      <c r="AV3" s="488"/>
      <c r="AW3" s="488"/>
    </row>
    <row r="4" spans="1:49" ht="12" customHeight="1" thickBot="1">
      <c r="A4" s="108"/>
      <c r="B4" s="108"/>
      <c r="C4" s="108"/>
      <c r="D4" s="19"/>
      <c r="E4" s="19"/>
      <c r="F4" s="19"/>
      <c r="G4" s="19"/>
      <c r="H4" s="19"/>
      <c r="I4" s="19"/>
      <c r="J4" s="19"/>
      <c r="K4" s="102"/>
      <c r="L4" s="19"/>
      <c r="M4" s="19"/>
      <c r="N4" s="19"/>
      <c r="O4" s="19"/>
      <c r="P4" s="109"/>
      <c r="Q4" s="109"/>
      <c r="R4" s="109"/>
      <c r="S4" s="109"/>
      <c r="T4" s="19"/>
      <c r="U4" s="101"/>
      <c r="V4" s="19"/>
      <c r="W4" s="19"/>
      <c r="X4" s="19"/>
      <c r="Y4" s="19"/>
      <c r="Z4" s="101"/>
      <c r="AA4" s="19"/>
      <c r="AB4" s="19"/>
      <c r="AC4" s="18"/>
      <c r="AD4" s="25"/>
      <c r="AE4" s="25"/>
      <c r="AF4" s="25"/>
      <c r="AG4" s="25"/>
      <c r="AH4" s="25"/>
      <c r="AI4" s="110"/>
      <c r="AJ4" s="110"/>
      <c r="AK4" s="110"/>
      <c r="AL4" s="110"/>
      <c r="AM4" s="110"/>
      <c r="AN4" s="111"/>
      <c r="AO4" s="111"/>
      <c r="AP4" s="111"/>
      <c r="AQ4" s="110"/>
      <c r="AR4" s="110"/>
      <c r="AS4" s="111"/>
      <c r="AT4" s="112"/>
      <c r="AU4" s="25"/>
    </row>
    <row r="5" spans="1:49" ht="24.75" customHeight="1">
      <c r="A5" s="103" t="s">
        <v>2</v>
      </c>
      <c r="B5" s="104" t="s">
        <v>6</v>
      </c>
      <c r="C5" s="407" t="s">
        <v>28</v>
      </c>
      <c r="D5" s="407"/>
      <c r="E5" s="407"/>
      <c r="F5" s="407"/>
      <c r="G5" s="407"/>
      <c r="H5" s="407"/>
      <c r="I5" s="407"/>
      <c r="J5" s="407"/>
      <c r="K5" s="407"/>
      <c r="L5" s="407"/>
      <c r="M5" s="407"/>
      <c r="N5" s="407"/>
      <c r="O5" s="105" t="s">
        <v>25</v>
      </c>
      <c r="P5" s="408" t="s">
        <v>26</v>
      </c>
      <c r="Q5" s="408"/>
      <c r="R5" s="408" t="s">
        <v>27</v>
      </c>
      <c r="S5" s="408"/>
      <c r="T5" s="408"/>
      <c r="U5" s="408"/>
      <c r="V5" s="408"/>
      <c r="W5" s="408" t="s">
        <v>29</v>
      </c>
      <c r="X5" s="408"/>
      <c r="Y5" s="408"/>
      <c r="Z5" s="408"/>
      <c r="AA5" s="408"/>
      <c r="AB5" s="408"/>
      <c r="AC5" s="408"/>
      <c r="AD5" s="408"/>
      <c r="AE5" s="474"/>
      <c r="AF5" s="476" t="s">
        <v>230</v>
      </c>
      <c r="AG5" s="477"/>
      <c r="AH5" s="477"/>
      <c r="AI5" s="477"/>
      <c r="AJ5" s="477"/>
      <c r="AK5" s="477"/>
      <c r="AL5" s="477"/>
      <c r="AM5" s="477"/>
      <c r="AN5" s="477"/>
      <c r="AO5" s="477"/>
      <c r="AP5" s="477"/>
      <c r="AQ5" s="477"/>
      <c r="AR5" s="477"/>
      <c r="AS5" s="477"/>
      <c r="AT5" s="477"/>
      <c r="AU5" s="477"/>
      <c r="AV5" s="477"/>
      <c r="AW5" s="478"/>
    </row>
    <row r="6" spans="1:49" ht="24.75" customHeight="1">
      <c r="A6" s="225"/>
      <c r="B6" s="226"/>
      <c r="C6" s="913"/>
      <c r="D6" s="913"/>
      <c r="E6" s="913"/>
      <c r="F6" s="913"/>
      <c r="G6" s="913"/>
      <c r="H6" s="913"/>
      <c r="I6" s="913"/>
      <c r="J6" s="913"/>
      <c r="K6" s="913"/>
      <c r="L6" s="913"/>
      <c r="M6" s="913"/>
      <c r="N6" s="913"/>
      <c r="O6" s="227"/>
      <c r="P6" s="528"/>
      <c r="Q6" s="528"/>
      <c r="R6" s="914"/>
      <c r="S6" s="914"/>
      <c r="T6" s="914"/>
      <c r="U6" s="914"/>
      <c r="V6" s="914"/>
      <c r="W6" s="405" t="str">
        <f>IF(P6*R6=0,"",INT(P6*R6))</f>
        <v/>
      </c>
      <c r="X6" s="405"/>
      <c r="Y6" s="405"/>
      <c r="Z6" s="405"/>
      <c r="AA6" s="405"/>
      <c r="AB6" s="405"/>
      <c r="AC6" s="405"/>
      <c r="AD6" s="405"/>
      <c r="AE6" s="406"/>
      <c r="AF6" s="479" t="s">
        <v>244</v>
      </c>
      <c r="AG6" s="480"/>
      <c r="AH6" s="480"/>
      <c r="AI6" s="480"/>
      <c r="AJ6" s="480"/>
      <c r="AK6" s="480"/>
      <c r="AL6" s="480"/>
      <c r="AM6" s="480"/>
      <c r="AN6" s="480"/>
      <c r="AO6" s="480"/>
      <c r="AP6" s="480"/>
      <c r="AQ6" s="480"/>
      <c r="AR6" s="480"/>
      <c r="AS6" s="480"/>
      <c r="AT6" s="480"/>
      <c r="AU6" s="480"/>
      <c r="AV6" s="480"/>
      <c r="AW6" s="481"/>
    </row>
    <row r="7" spans="1:49" ht="24.75" customHeight="1">
      <c r="A7" s="225"/>
      <c r="B7" s="226"/>
      <c r="C7" s="913"/>
      <c r="D7" s="913"/>
      <c r="E7" s="913"/>
      <c r="F7" s="913"/>
      <c r="G7" s="913"/>
      <c r="H7" s="913"/>
      <c r="I7" s="913"/>
      <c r="J7" s="913"/>
      <c r="K7" s="913"/>
      <c r="L7" s="913"/>
      <c r="M7" s="913"/>
      <c r="N7" s="913"/>
      <c r="O7" s="227"/>
      <c r="P7" s="528"/>
      <c r="Q7" s="528"/>
      <c r="R7" s="914"/>
      <c r="S7" s="914"/>
      <c r="T7" s="914"/>
      <c r="U7" s="914"/>
      <c r="V7" s="914"/>
      <c r="W7" s="402" t="str">
        <f t="shared" ref="W7:W24" si="0">IF(P7*R7=0,"",INT(P7*R7))</f>
        <v/>
      </c>
      <c r="X7" s="403"/>
      <c r="Y7" s="403"/>
      <c r="Z7" s="403"/>
      <c r="AA7" s="403"/>
      <c r="AB7" s="403"/>
      <c r="AC7" s="403"/>
      <c r="AD7" s="403"/>
      <c r="AE7" s="404"/>
      <c r="AF7" s="482"/>
      <c r="AG7" s="483"/>
      <c r="AH7" s="483"/>
      <c r="AI7" s="483"/>
      <c r="AJ7" s="483"/>
      <c r="AK7" s="483"/>
      <c r="AL7" s="483"/>
      <c r="AM7" s="483"/>
      <c r="AN7" s="483"/>
      <c r="AO7" s="483"/>
      <c r="AP7" s="483"/>
      <c r="AQ7" s="483"/>
      <c r="AR7" s="483"/>
      <c r="AS7" s="483"/>
      <c r="AT7" s="483"/>
      <c r="AU7" s="483"/>
      <c r="AV7" s="483"/>
      <c r="AW7" s="484"/>
    </row>
    <row r="8" spans="1:49" ht="24.75" customHeight="1">
      <c r="A8" s="225"/>
      <c r="B8" s="226"/>
      <c r="C8" s="913"/>
      <c r="D8" s="913"/>
      <c r="E8" s="913"/>
      <c r="F8" s="913"/>
      <c r="G8" s="913"/>
      <c r="H8" s="913"/>
      <c r="I8" s="913"/>
      <c r="J8" s="913"/>
      <c r="K8" s="913"/>
      <c r="L8" s="913"/>
      <c r="M8" s="913"/>
      <c r="N8" s="913"/>
      <c r="O8" s="227"/>
      <c r="P8" s="528"/>
      <c r="Q8" s="528"/>
      <c r="R8" s="914"/>
      <c r="S8" s="914"/>
      <c r="T8" s="914"/>
      <c r="U8" s="914"/>
      <c r="V8" s="914"/>
      <c r="W8" s="402" t="str">
        <f t="shared" si="0"/>
        <v/>
      </c>
      <c r="X8" s="403"/>
      <c r="Y8" s="403"/>
      <c r="Z8" s="403"/>
      <c r="AA8" s="403"/>
      <c r="AB8" s="403"/>
      <c r="AC8" s="403"/>
      <c r="AD8" s="403"/>
      <c r="AE8" s="404"/>
      <c r="AF8" s="482"/>
      <c r="AG8" s="483"/>
      <c r="AH8" s="483"/>
      <c r="AI8" s="483"/>
      <c r="AJ8" s="483"/>
      <c r="AK8" s="483"/>
      <c r="AL8" s="483"/>
      <c r="AM8" s="483"/>
      <c r="AN8" s="483"/>
      <c r="AO8" s="483"/>
      <c r="AP8" s="483"/>
      <c r="AQ8" s="483"/>
      <c r="AR8" s="483"/>
      <c r="AS8" s="483"/>
      <c r="AT8" s="483"/>
      <c r="AU8" s="483"/>
      <c r="AV8" s="483"/>
      <c r="AW8" s="484"/>
    </row>
    <row r="9" spans="1:49" ht="24.75" customHeight="1">
      <c r="A9" s="225"/>
      <c r="B9" s="226"/>
      <c r="C9" s="913"/>
      <c r="D9" s="913"/>
      <c r="E9" s="913"/>
      <c r="F9" s="913"/>
      <c r="G9" s="913"/>
      <c r="H9" s="913"/>
      <c r="I9" s="913"/>
      <c r="J9" s="913"/>
      <c r="K9" s="913"/>
      <c r="L9" s="913"/>
      <c r="M9" s="913"/>
      <c r="N9" s="913"/>
      <c r="O9" s="227"/>
      <c r="P9" s="528"/>
      <c r="Q9" s="528"/>
      <c r="R9" s="914"/>
      <c r="S9" s="914"/>
      <c r="T9" s="914"/>
      <c r="U9" s="914"/>
      <c r="V9" s="914"/>
      <c r="W9" s="402" t="str">
        <f t="shared" si="0"/>
        <v/>
      </c>
      <c r="X9" s="403"/>
      <c r="Y9" s="403"/>
      <c r="Z9" s="403"/>
      <c r="AA9" s="403"/>
      <c r="AB9" s="403"/>
      <c r="AC9" s="403"/>
      <c r="AD9" s="403"/>
      <c r="AE9" s="404"/>
      <c r="AF9" s="482"/>
      <c r="AG9" s="483"/>
      <c r="AH9" s="483"/>
      <c r="AI9" s="483"/>
      <c r="AJ9" s="483"/>
      <c r="AK9" s="483"/>
      <c r="AL9" s="483"/>
      <c r="AM9" s="483"/>
      <c r="AN9" s="483"/>
      <c r="AO9" s="483"/>
      <c r="AP9" s="483"/>
      <c r="AQ9" s="483"/>
      <c r="AR9" s="483"/>
      <c r="AS9" s="483"/>
      <c r="AT9" s="483"/>
      <c r="AU9" s="483"/>
      <c r="AV9" s="483"/>
      <c r="AW9" s="484"/>
    </row>
    <row r="10" spans="1:49" ht="24.75" customHeight="1">
      <c r="A10" s="225"/>
      <c r="B10" s="226"/>
      <c r="C10" s="913"/>
      <c r="D10" s="913"/>
      <c r="E10" s="913"/>
      <c r="F10" s="913"/>
      <c r="G10" s="913"/>
      <c r="H10" s="913"/>
      <c r="I10" s="913"/>
      <c r="J10" s="913"/>
      <c r="K10" s="913"/>
      <c r="L10" s="913"/>
      <c r="M10" s="913"/>
      <c r="N10" s="913"/>
      <c r="O10" s="227"/>
      <c r="P10" s="528"/>
      <c r="Q10" s="528"/>
      <c r="R10" s="914"/>
      <c r="S10" s="914"/>
      <c r="T10" s="914"/>
      <c r="U10" s="914"/>
      <c r="V10" s="914"/>
      <c r="W10" s="402" t="str">
        <f t="shared" si="0"/>
        <v/>
      </c>
      <c r="X10" s="403"/>
      <c r="Y10" s="403"/>
      <c r="Z10" s="403"/>
      <c r="AA10" s="403"/>
      <c r="AB10" s="403"/>
      <c r="AC10" s="403"/>
      <c r="AD10" s="403"/>
      <c r="AE10" s="404"/>
      <c r="AF10" s="482"/>
      <c r="AG10" s="483"/>
      <c r="AH10" s="483"/>
      <c r="AI10" s="483"/>
      <c r="AJ10" s="483"/>
      <c r="AK10" s="483"/>
      <c r="AL10" s="483"/>
      <c r="AM10" s="483"/>
      <c r="AN10" s="483"/>
      <c r="AO10" s="483"/>
      <c r="AP10" s="483"/>
      <c r="AQ10" s="483"/>
      <c r="AR10" s="483"/>
      <c r="AS10" s="483"/>
      <c r="AT10" s="483"/>
      <c r="AU10" s="483"/>
      <c r="AV10" s="483"/>
      <c r="AW10" s="484"/>
    </row>
    <row r="11" spans="1:49" ht="24.75" customHeight="1">
      <c r="A11" s="225"/>
      <c r="B11" s="226"/>
      <c r="C11" s="913"/>
      <c r="D11" s="913"/>
      <c r="E11" s="913"/>
      <c r="F11" s="913"/>
      <c r="G11" s="913"/>
      <c r="H11" s="913"/>
      <c r="I11" s="913"/>
      <c r="J11" s="913"/>
      <c r="K11" s="913"/>
      <c r="L11" s="913"/>
      <c r="M11" s="913"/>
      <c r="N11" s="913"/>
      <c r="O11" s="227"/>
      <c r="P11" s="528"/>
      <c r="Q11" s="528"/>
      <c r="R11" s="914"/>
      <c r="S11" s="914"/>
      <c r="T11" s="914"/>
      <c r="U11" s="914"/>
      <c r="V11" s="914"/>
      <c r="W11" s="402" t="str">
        <f t="shared" si="0"/>
        <v/>
      </c>
      <c r="X11" s="403"/>
      <c r="Y11" s="403"/>
      <c r="Z11" s="403"/>
      <c r="AA11" s="403"/>
      <c r="AB11" s="403"/>
      <c r="AC11" s="403"/>
      <c r="AD11" s="403"/>
      <c r="AE11" s="404"/>
      <c r="AF11" s="482"/>
      <c r="AG11" s="483"/>
      <c r="AH11" s="483"/>
      <c r="AI11" s="483"/>
      <c r="AJ11" s="483"/>
      <c r="AK11" s="483"/>
      <c r="AL11" s="483"/>
      <c r="AM11" s="483"/>
      <c r="AN11" s="483"/>
      <c r="AO11" s="483"/>
      <c r="AP11" s="483"/>
      <c r="AQ11" s="483"/>
      <c r="AR11" s="483"/>
      <c r="AS11" s="483"/>
      <c r="AT11" s="483"/>
      <c r="AU11" s="483"/>
      <c r="AV11" s="483"/>
      <c r="AW11" s="484"/>
    </row>
    <row r="12" spans="1:49" ht="24.75" customHeight="1">
      <c r="A12" s="225"/>
      <c r="B12" s="226"/>
      <c r="C12" s="913"/>
      <c r="D12" s="913"/>
      <c r="E12" s="913"/>
      <c r="F12" s="913"/>
      <c r="G12" s="913"/>
      <c r="H12" s="913"/>
      <c r="I12" s="913"/>
      <c r="J12" s="913"/>
      <c r="K12" s="913"/>
      <c r="L12" s="913"/>
      <c r="M12" s="913"/>
      <c r="N12" s="913"/>
      <c r="O12" s="227"/>
      <c r="P12" s="528"/>
      <c r="Q12" s="528"/>
      <c r="R12" s="914"/>
      <c r="S12" s="914"/>
      <c r="T12" s="914"/>
      <c r="U12" s="914"/>
      <c r="V12" s="914"/>
      <c r="W12" s="402" t="str">
        <f t="shared" si="0"/>
        <v/>
      </c>
      <c r="X12" s="403"/>
      <c r="Y12" s="403"/>
      <c r="Z12" s="403"/>
      <c r="AA12" s="403"/>
      <c r="AB12" s="403"/>
      <c r="AC12" s="403"/>
      <c r="AD12" s="403"/>
      <c r="AE12" s="404"/>
      <c r="AF12" s="482"/>
      <c r="AG12" s="483"/>
      <c r="AH12" s="483"/>
      <c r="AI12" s="483"/>
      <c r="AJ12" s="483"/>
      <c r="AK12" s="483"/>
      <c r="AL12" s="483"/>
      <c r="AM12" s="483"/>
      <c r="AN12" s="483"/>
      <c r="AO12" s="483"/>
      <c r="AP12" s="483"/>
      <c r="AQ12" s="483"/>
      <c r="AR12" s="483"/>
      <c r="AS12" s="483"/>
      <c r="AT12" s="483"/>
      <c r="AU12" s="483"/>
      <c r="AV12" s="483"/>
      <c r="AW12" s="484"/>
    </row>
    <row r="13" spans="1:49" ht="24.75" customHeight="1">
      <c r="A13" s="225"/>
      <c r="B13" s="226"/>
      <c r="C13" s="913"/>
      <c r="D13" s="913"/>
      <c r="E13" s="913"/>
      <c r="F13" s="913"/>
      <c r="G13" s="913"/>
      <c r="H13" s="913"/>
      <c r="I13" s="913"/>
      <c r="J13" s="913"/>
      <c r="K13" s="913"/>
      <c r="L13" s="913"/>
      <c r="M13" s="913"/>
      <c r="N13" s="913"/>
      <c r="O13" s="227"/>
      <c r="P13" s="528"/>
      <c r="Q13" s="528"/>
      <c r="R13" s="914"/>
      <c r="S13" s="914"/>
      <c r="T13" s="914"/>
      <c r="U13" s="914"/>
      <c r="V13" s="914"/>
      <c r="W13" s="402" t="str">
        <f t="shared" si="0"/>
        <v/>
      </c>
      <c r="X13" s="403"/>
      <c r="Y13" s="403"/>
      <c r="Z13" s="403"/>
      <c r="AA13" s="403"/>
      <c r="AB13" s="403"/>
      <c r="AC13" s="403"/>
      <c r="AD13" s="403"/>
      <c r="AE13" s="404"/>
      <c r="AF13" s="482"/>
      <c r="AG13" s="483"/>
      <c r="AH13" s="483"/>
      <c r="AI13" s="483"/>
      <c r="AJ13" s="483"/>
      <c r="AK13" s="483"/>
      <c r="AL13" s="483"/>
      <c r="AM13" s="483"/>
      <c r="AN13" s="483"/>
      <c r="AO13" s="483"/>
      <c r="AP13" s="483"/>
      <c r="AQ13" s="483"/>
      <c r="AR13" s="483"/>
      <c r="AS13" s="483"/>
      <c r="AT13" s="483"/>
      <c r="AU13" s="483"/>
      <c r="AV13" s="483"/>
      <c r="AW13" s="484"/>
    </row>
    <row r="14" spans="1:49" ht="24.75" customHeight="1">
      <c r="A14" s="225"/>
      <c r="B14" s="226"/>
      <c r="C14" s="913"/>
      <c r="D14" s="913"/>
      <c r="E14" s="913"/>
      <c r="F14" s="913"/>
      <c r="G14" s="913"/>
      <c r="H14" s="913"/>
      <c r="I14" s="913"/>
      <c r="J14" s="913"/>
      <c r="K14" s="913"/>
      <c r="L14" s="913"/>
      <c r="M14" s="913"/>
      <c r="N14" s="913"/>
      <c r="O14" s="227"/>
      <c r="P14" s="528"/>
      <c r="Q14" s="528"/>
      <c r="R14" s="914"/>
      <c r="S14" s="914"/>
      <c r="T14" s="914"/>
      <c r="U14" s="914"/>
      <c r="V14" s="914"/>
      <c r="W14" s="402" t="str">
        <f t="shared" si="0"/>
        <v/>
      </c>
      <c r="X14" s="403"/>
      <c r="Y14" s="403"/>
      <c r="Z14" s="403"/>
      <c r="AA14" s="403"/>
      <c r="AB14" s="403"/>
      <c r="AC14" s="403"/>
      <c r="AD14" s="403"/>
      <c r="AE14" s="404"/>
      <c r="AF14" s="482"/>
      <c r="AG14" s="483"/>
      <c r="AH14" s="483"/>
      <c r="AI14" s="483"/>
      <c r="AJ14" s="483"/>
      <c r="AK14" s="483"/>
      <c r="AL14" s="483"/>
      <c r="AM14" s="483"/>
      <c r="AN14" s="483"/>
      <c r="AO14" s="483"/>
      <c r="AP14" s="483"/>
      <c r="AQ14" s="483"/>
      <c r="AR14" s="483"/>
      <c r="AS14" s="483"/>
      <c r="AT14" s="483"/>
      <c r="AU14" s="483"/>
      <c r="AV14" s="483"/>
      <c r="AW14" s="484"/>
    </row>
    <row r="15" spans="1:49" ht="24.75" customHeight="1">
      <c r="A15" s="225"/>
      <c r="B15" s="226"/>
      <c r="C15" s="913"/>
      <c r="D15" s="913"/>
      <c r="E15" s="913"/>
      <c r="F15" s="913"/>
      <c r="G15" s="913"/>
      <c r="H15" s="913"/>
      <c r="I15" s="913"/>
      <c r="J15" s="913"/>
      <c r="K15" s="913"/>
      <c r="L15" s="913"/>
      <c r="M15" s="913"/>
      <c r="N15" s="913"/>
      <c r="O15" s="227"/>
      <c r="P15" s="528"/>
      <c r="Q15" s="528"/>
      <c r="R15" s="914"/>
      <c r="S15" s="914"/>
      <c r="T15" s="914"/>
      <c r="U15" s="914"/>
      <c r="V15" s="914"/>
      <c r="W15" s="402" t="str">
        <f t="shared" si="0"/>
        <v/>
      </c>
      <c r="X15" s="403"/>
      <c r="Y15" s="403"/>
      <c r="Z15" s="403"/>
      <c r="AA15" s="403"/>
      <c r="AB15" s="403"/>
      <c r="AC15" s="403"/>
      <c r="AD15" s="403"/>
      <c r="AE15" s="404"/>
      <c r="AF15" s="482"/>
      <c r="AG15" s="483"/>
      <c r="AH15" s="483"/>
      <c r="AI15" s="483"/>
      <c r="AJ15" s="483"/>
      <c r="AK15" s="483"/>
      <c r="AL15" s="483"/>
      <c r="AM15" s="483"/>
      <c r="AN15" s="483"/>
      <c r="AO15" s="483"/>
      <c r="AP15" s="483"/>
      <c r="AQ15" s="483"/>
      <c r="AR15" s="483"/>
      <c r="AS15" s="483"/>
      <c r="AT15" s="483"/>
      <c r="AU15" s="483"/>
      <c r="AV15" s="483"/>
      <c r="AW15" s="484"/>
    </row>
    <row r="16" spans="1:49" ht="24.75" customHeight="1">
      <c r="A16" s="225"/>
      <c r="B16" s="226"/>
      <c r="C16" s="913"/>
      <c r="D16" s="913"/>
      <c r="E16" s="913"/>
      <c r="F16" s="913"/>
      <c r="G16" s="913"/>
      <c r="H16" s="913"/>
      <c r="I16" s="913"/>
      <c r="J16" s="913"/>
      <c r="K16" s="913"/>
      <c r="L16" s="913"/>
      <c r="M16" s="913"/>
      <c r="N16" s="913"/>
      <c r="O16" s="227"/>
      <c r="P16" s="528"/>
      <c r="Q16" s="528"/>
      <c r="R16" s="914"/>
      <c r="S16" s="914"/>
      <c r="T16" s="914"/>
      <c r="U16" s="914"/>
      <c r="V16" s="914"/>
      <c r="W16" s="402" t="str">
        <f t="shared" si="0"/>
        <v/>
      </c>
      <c r="X16" s="403"/>
      <c r="Y16" s="403"/>
      <c r="Z16" s="403"/>
      <c r="AA16" s="403"/>
      <c r="AB16" s="403"/>
      <c r="AC16" s="403"/>
      <c r="AD16" s="403"/>
      <c r="AE16" s="404"/>
      <c r="AF16" s="482"/>
      <c r="AG16" s="483"/>
      <c r="AH16" s="483"/>
      <c r="AI16" s="483"/>
      <c r="AJ16" s="483"/>
      <c r="AK16" s="483"/>
      <c r="AL16" s="483"/>
      <c r="AM16" s="483"/>
      <c r="AN16" s="483"/>
      <c r="AO16" s="483"/>
      <c r="AP16" s="483"/>
      <c r="AQ16" s="483"/>
      <c r="AR16" s="483"/>
      <c r="AS16" s="483"/>
      <c r="AT16" s="483"/>
      <c r="AU16" s="483"/>
      <c r="AV16" s="483"/>
      <c r="AW16" s="484"/>
    </row>
    <row r="17" spans="1:60" ht="24.75" customHeight="1">
      <c r="A17" s="225"/>
      <c r="B17" s="226"/>
      <c r="C17" s="913"/>
      <c r="D17" s="913"/>
      <c r="E17" s="913"/>
      <c r="F17" s="913"/>
      <c r="G17" s="913"/>
      <c r="H17" s="913"/>
      <c r="I17" s="913"/>
      <c r="J17" s="913"/>
      <c r="K17" s="913"/>
      <c r="L17" s="913"/>
      <c r="M17" s="913"/>
      <c r="N17" s="913"/>
      <c r="O17" s="227"/>
      <c r="P17" s="528"/>
      <c r="Q17" s="528"/>
      <c r="R17" s="914"/>
      <c r="S17" s="914"/>
      <c r="T17" s="914"/>
      <c r="U17" s="914"/>
      <c r="V17" s="914"/>
      <c r="W17" s="402" t="str">
        <f t="shared" si="0"/>
        <v/>
      </c>
      <c r="X17" s="403"/>
      <c r="Y17" s="403"/>
      <c r="Z17" s="403"/>
      <c r="AA17" s="403"/>
      <c r="AB17" s="403"/>
      <c r="AC17" s="403"/>
      <c r="AD17" s="403"/>
      <c r="AE17" s="404"/>
      <c r="AF17" s="482"/>
      <c r="AG17" s="483"/>
      <c r="AH17" s="483"/>
      <c r="AI17" s="483"/>
      <c r="AJ17" s="483"/>
      <c r="AK17" s="483"/>
      <c r="AL17" s="483"/>
      <c r="AM17" s="483"/>
      <c r="AN17" s="483"/>
      <c r="AO17" s="483"/>
      <c r="AP17" s="483"/>
      <c r="AQ17" s="483"/>
      <c r="AR17" s="483"/>
      <c r="AS17" s="483"/>
      <c r="AT17" s="483"/>
      <c r="AU17" s="483"/>
      <c r="AV17" s="483"/>
      <c r="AW17" s="484"/>
    </row>
    <row r="18" spans="1:60" ht="24.75" customHeight="1">
      <c r="A18" s="225"/>
      <c r="B18" s="226"/>
      <c r="C18" s="913"/>
      <c r="D18" s="913"/>
      <c r="E18" s="913"/>
      <c r="F18" s="913"/>
      <c r="G18" s="913"/>
      <c r="H18" s="913"/>
      <c r="I18" s="913"/>
      <c r="J18" s="913"/>
      <c r="K18" s="913"/>
      <c r="L18" s="913"/>
      <c r="M18" s="913"/>
      <c r="N18" s="913"/>
      <c r="O18" s="227"/>
      <c r="P18" s="528"/>
      <c r="Q18" s="528"/>
      <c r="R18" s="914"/>
      <c r="S18" s="914"/>
      <c r="T18" s="914"/>
      <c r="U18" s="914"/>
      <c r="V18" s="914"/>
      <c r="W18" s="402" t="str">
        <f t="shared" si="0"/>
        <v/>
      </c>
      <c r="X18" s="403"/>
      <c r="Y18" s="403"/>
      <c r="Z18" s="403"/>
      <c r="AA18" s="403"/>
      <c r="AB18" s="403"/>
      <c r="AC18" s="403"/>
      <c r="AD18" s="403"/>
      <c r="AE18" s="404"/>
      <c r="AF18" s="482"/>
      <c r="AG18" s="483"/>
      <c r="AH18" s="483"/>
      <c r="AI18" s="483"/>
      <c r="AJ18" s="483"/>
      <c r="AK18" s="483"/>
      <c r="AL18" s="483"/>
      <c r="AM18" s="483"/>
      <c r="AN18" s="483"/>
      <c r="AO18" s="483"/>
      <c r="AP18" s="483"/>
      <c r="AQ18" s="483"/>
      <c r="AR18" s="483"/>
      <c r="AS18" s="483"/>
      <c r="AT18" s="483"/>
      <c r="AU18" s="483"/>
      <c r="AV18" s="483"/>
      <c r="AW18" s="484"/>
    </row>
    <row r="19" spans="1:60" ht="24.75" customHeight="1">
      <c r="A19" s="225"/>
      <c r="B19" s="226"/>
      <c r="C19" s="913"/>
      <c r="D19" s="913"/>
      <c r="E19" s="913"/>
      <c r="F19" s="913"/>
      <c r="G19" s="913"/>
      <c r="H19" s="913"/>
      <c r="I19" s="913"/>
      <c r="J19" s="913"/>
      <c r="K19" s="913"/>
      <c r="L19" s="913"/>
      <c r="M19" s="913"/>
      <c r="N19" s="913"/>
      <c r="O19" s="227"/>
      <c r="P19" s="528"/>
      <c r="Q19" s="528"/>
      <c r="R19" s="914"/>
      <c r="S19" s="914"/>
      <c r="T19" s="914"/>
      <c r="U19" s="914"/>
      <c r="V19" s="914"/>
      <c r="W19" s="402" t="str">
        <f t="shared" si="0"/>
        <v/>
      </c>
      <c r="X19" s="403"/>
      <c r="Y19" s="403"/>
      <c r="Z19" s="403"/>
      <c r="AA19" s="403"/>
      <c r="AB19" s="403"/>
      <c r="AC19" s="403"/>
      <c r="AD19" s="403"/>
      <c r="AE19" s="404"/>
      <c r="AF19" s="482"/>
      <c r="AG19" s="483"/>
      <c r="AH19" s="483"/>
      <c r="AI19" s="483"/>
      <c r="AJ19" s="483"/>
      <c r="AK19" s="483"/>
      <c r="AL19" s="483"/>
      <c r="AM19" s="483"/>
      <c r="AN19" s="483"/>
      <c r="AO19" s="483"/>
      <c r="AP19" s="483"/>
      <c r="AQ19" s="483"/>
      <c r="AR19" s="483"/>
      <c r="AS19" s="483"/>
      <c r="AT19" s="483"/>
      <c r="AU19" s="483"/>
      <c r="AV19" s="483"/>
      <c r="AW19" s="484"/>
    </row>
    <row r="20" spans="1:60" ht="24.75" customHeight="1">
      <c r="A20" s="225"/>
      <c r="B20" s="226"/>
      <c r="C20" s="913"/>
      <c r="D20" s="913"/>
      <c r="E20" s="913"/>
      <c r="F20" s="913"/>
      <c r="G20" s="913"/>
      <c r="H20" s="913"/>
      <c r="I20" s="913"/>
      <c r="J20" s="913"/>
      <c r="K20" s="913"/>
      <c r="L20" s="913"/>
      <c r="M20" s="913"/>
      <c r="N20" s="913"/>
      <c r="O20" s="227"/>
      <c r="P20" s="528"/>
      <c r="Q20" s="528"/>
      <c r="R20" s="914"/>
      <c r="S20" s="914"/>
      <c r="T20" s="914"/>
      <c r="U20" s="914"/>
      <c r="V20" s="914"/>
      <c r="W20" s="402" t="str">
        <f t="shared" si="0"/>
        <v/>
      </c>
      <c r="X20" s="403"/>
      <c r="Y20" s="403"/>
      <c r="Z20" s="403"/>
      <c r="AA20" s="403"/>
      <c r="AB20" s="403"/>
      <c r="AC20" s="403"/>
      <c r="AD20" s="403"/>
      <c r="AE20" s="404"/>
      <c r="AF20" s="482"/>
      <c r="AG20" s="483"/>
      <c r="AH20" s="483"/>
      <c r="AI20" s="483"/>
      <c r="AJ20" s="483"/>
      <c r="AK20" s="483"/>
      <c r="AL20" s="483"/>
      <c r="AM20" s="483"/>
      <c r="AN20" s="483"/>
      <c r="AO20" s="483"/>
      <c r="AP20" s="483"/>
      <c r="AQ20" s="483"/>
      <c r="AR20" s="483"/>
      <c r="AS20" s="483"/>
      <c r="AT20" s="483"/>
      <c r="AU20" s="483"/>
      <c r="AV20" s="483"/>
      <c r="AW20" s="484"/>
    </row>
    <row r="21" spans="1:60" ht="24.75" customHeight="1">
      <c r="A21" s="225"/>
      <c r="B21" s="226"/>
      <c r="C21" s="913"/>
      <c r="D21" s="913"/>
      <c r="E21" s="913"/>
      <c r="F21" s="913"/>
      <c r="G21" s="913"/>
      <c r="H21" s="913"/>
      <c r="I21" s="913"/>
      <c r="J21" s="913"/>
      <c r="K21" s="913"/>
      <c r="L21" s="913"/>
      <c r="M21" s="913"/>
      <c r="N21" s="913"/>
      <c r="O21" s="227"/>
      <c r="P21" s="528"/>
      <c r="Q21" s="528"/>
      <c r="R21" s="914"/>
      <c r="S21" s="914"/>
      <c r="T21" s="914"/>
      <c r="U21" s="914"/>
      <c r="V21" s="914"/>
      <c r="W21" s="402" t="str">
        <f t="shared" si="0"/>
        <v/>
      </c>
      <c r="X21" s="403"/>
      <c r="Y21" s="403"/>
      <c r="Z21" s="403"/>
      <c r="AA21" s="403"/>
      <c r="AB21" s="403"/>
      <c r="AC21" s="403"/>
      <c r="AD21" s="403"/>
      <c r="AE21" s="404"/>
      <c r="AF21" s="482"/>
      <c r="AG21" s="483"/>
      <c r="AH21" s="483"/>
      <c r="AI21" s="483"/>
      <c r="AJ21" s="483"/>
      <c r="AK21" s="483"/>
      <c r="AL21" s="483"/>
      <c r="AM21" s="483"/>
      <c r="AN21" s="483"/>
      <c r="AO21" s="483"/>
      <c r="AP21" s="483"/>
      <c r="AQ21" s="483"/>
      <c r="AR21" s="483"/>
      <c r="AS21" s="483"/>
      <c r="AT21" s="483"/>
      <c r="AU21" s="483"/>
      <c r="AV21" s="483"/>
      <c r="AW21" s="484"/>
    </row>
    <row r="22" spans="1:60" ht="24.75" customHeight="1">
      <c r="A22" s="225"/>
      <c r="B22" s="226"/>
      <c r="C22" s="913"/>
      <c r="D22" s="913"/>
      <c r="E22" s="913"/>
      <c r="F22" s="913"/>
      <c r="G22" s="913"/>
      <c r="H22" s="913"/>
      <c r="I22" s="913"/>
      <c r="J22" s="913"/>
      <c r="K22" s="913"/>
      <c r="L22" s="913"/>
      <c r="M22" s="913"/>
      <c r="N22" s="913"/>
      <c r="O22" s="227"/>
      <c r="P22" s="528"/>
      <c r="Q22" s="528"/>
      <c r="R22" s="914"/>
      <c r="S22" s="914"/>
      <c r="T22" s="914"/>
      <c r="U22" s="914"/>
      <c r="V22" s="914"/>
      <c r="W22" s="402" t="str">
        <f t="shared" si="0"/>
        <v/>
      </c>
      <c r="X22" s="403"/>
      <c r="Y22" s="403"/>
      <c r="Z22" s="403"/>
      <c r="AA22" s="403"/>
      <c r="AB22" s="403"/>
      <c r="AC22" s="403"/>
      <c r="AD22" s="403"/>
      <c r="AE22" s="404"/>
      <c r="AF22" s="482"/>
      <c r="AG22" s="483"/>
      <c r="AH22" s="483"/>
      <c r="AI22" s="483"/>
      <c r="AJ22" s="483"/>
      <c r="AK22" s="483"/>
      <c r="AL22" s="483"/>
      <c r="AM22" s="483"/>
      <c r="AN22" s="483"/>
      <c r="AO22" s="483"/>
      <c r="AP22" s="483"/>
      <c r="AQ22" s="483"/>
      <c r="AR22" s="483"/>
      <c r="AS22" s="483"/>
      <c r="AT22" s="483"/>
      <c r="AU22" s="483"/>
      <c r="AV22" s="483"/>
      <c r="AW22" s="484"/>
    </row>
    <row r="23" spans="1:60" ht="24.75" customHeight="1">
      <c r="A23" s="225"/>
      <c r="B23" s="226"/>
      <c r="C23" s="913"/>
      <c r="D23" s="913"/>
      <c r="E23" s="913"/>
      <c r="F23" s="913"/>
      <c r="G23" s="913"/>
      <c r="H23" s="913"/>
      <c r="I23" s="913"/>
      <c r="J23" s="913"/>
      <c r="K23" s="913"/>
      <c r="L23" s="913"/>
      <c r="M23" s="913"/>
      <c r="N23" s="913"/>
      <c r="O23" s="227"/>
      <c r="P23" s="528"/>
      <c r="Q23" s="528"/>
      <c r="R23" s="914"/>
      <c r="S23" s="914"/>
      <c r="T23" s="914"/>
      <c r="U23" s="914"/>
      <c r="V23" s="914"/>
      <c r="W23" s="402" t="str">
        <f t="shared" si="0"/>
        <v/>
      </c>
      <c r="X23" s="403"/>
      <c r="Y23" s="403"/>
      <c r="Z23" s="403"/>
      <c r="AA23" s="403"/>
      <c r="AB23" s="403"/>
      <c r="AC23" s="403"/>
      <c r="AD23" s="403"/>
      <c r="AE23" s="404"/>
      <c r="AF23" s="482"/>
      <c r="AG23" s="483"/>
      <c r="AH23" s="483"/>
      <c r="AI23" s="483"/>
      <c r="AJ23" s="483"/>
      <c r="AK23" s="483"/>
      <c r="AL23" s="483"/>
      <c r="AM23" s="483"/>
      <c r="AN23" s="483"/>
      <c r="AO23" s="483"/>
      <c r="AP23" s="483"/>
      <c r="AQ23" s="483"/>
      <c r="AR23" s="483"/>
      <c r="AS23" s="483"/>
      <c r="AT23" s="483"/>
      <c r="AU23" s="483"/>
      <c r="AV23" s="483"/>
      <c r="AW23" s="484"/>
    </row>
    <row r="24" spans="1:60" ht="24.75" customHeight="1">
      <c r="A24" s="225"/>
      <c r="B24" s="226"/>
      <c r="C24" s="913"/>
      <c r="D24" s="913"/>
      <c r="E24" s="913"/>
      <c r="F24" s="913"/>
      <c r="G24" s="913"/>
      <c r="H24" s="913"/>
      <c r="I24" s="913"/>
      <c r="J24" s="913"/>
      <c r="K24" s="913"/>
      <c r="L24" s="913"/>
      <c r="M24" s="913"/>
      <c r="N24" s="913"/>
      <c r="O24" s="227"/>
      <c r="P24" s="528"/>
      <c r="Q24" s="528"/>
      <c r="R24" s="914"/>
      <c r="S24" s="914"/>
      <c r="T24" s="914"/>
      <c r="U24" s="914"/>
      <c r="V24" s="914"/>
      <c r="W24" s="402" t="str">
        <f t="shared" si="0"/>
        <v/>
      </c>
      <c r="X24" s="403"/>
      <c r="Y24" s="403"/>
      <c r="Z24" s="403"/>
      <c r="AA24" s="403"/>
      <c r="AB24" s="403"/>
      <c r="AC24" s="403"/>
      <c r="AD24" s="403"/>
      <c r="AE24" s="404"/>
      <c r="AF24" s="482"/>
      <c r="AG24" s="483"/>
      <c r="AH24" s="483"/>
      <c r="AI24" s="483"/>
      <c r="AJ24" s="483"/>
      <c r="AK24" s="483"/>
      <c r="AL24" s="483"/>
      <c r="AM24" s="483"/>
      <c r="AN24" s="483"/>
      <c r="AO24" s="483"/>
      <c r="AP24" s="483"/>
      <c r="AQ24" s="483"/>
      <c r="AR24" s="483"/>
      <c r="AS24" s="483"/>
      <c r="AT24" s="483"/>
      <c r="AU24" s="483"/>
      <c r="AV24" s="483"/>
      <c r="AW24" s="484"/>
    </row>
    <row r="25" spans="1:60" ht="24.75" customHeight="1" thickBot="1">
      <c r="A25" s="116"/>
      <c r="B25" s="117"/>
      <c r="C25" s="492"/>
      <c r="D25" s="493"/>
      <c r="E25" s="493"/>
      <c r="F25" s="493"/>
      <c r="G25" s="493" t="s">
        <v>99</v>
      </c>
      <c r="H25" s="493"/>
      <c r="I25" s="493"/>
      <c r="J25" s="494" t="s">
        <v>186</v>
      </c>
      <c r="K25" s="494"/>
      <c r="L25" s="494"/>
      <c r="M25" s="494"/>
      <c r="N25" s="495"/>
      <c r="O25" s="118"/>
      <c r="P25" s="496"/>
      <c r="Q25" s="496"/>
      <c r="R25" s="497"/>
      <c r="S25" s="497"/>
      <c r="T25" s="497"/>
      <c r="U25" s="497"/>
      <c r="V25" s="497"/>
      <c r="W25" s="489">
        <f>SUM($W$6:$AE$24)</f>
        <v>0</v>
      </c>
      <c r="X25" s="490"/>
      <c r="Y25" s="490"/>
      <c r="Z25" s="490"/>
      <c r="AA25" s="490"/>
      <c r="AB25" s="490"/>
      <c r="AC25" s="490"/>
      <c r="AD25" s="490"/>
      <c r="AE25" s="491"/>
      <c r="AF25" s="485"/>
      <c r="AG25" s="486"/>
      <c r="AH25" s="486"/>
      <c r="AI25" s="486"/>
      <c r="AJ25" s="486"/>
      <c r="AK25" s="486"/>
      <c r="AL25" s="486"/>
      <c r="AM25" s="486"/>
      <c r="AN25" s="486"/>
      <c r="AO25" s="486"/>
      <c r="AP25" s="486"/>
      <c r="AQ25" s="486"/>
      <c r="AR25" s="486"/>
      <c r="AS25" s="486"/>
      <c r="AT25" s="486"/>
      <c r="AU25" s="486"/>
      <c r="AV25" s="486"/>
      <c r="AW25" s="487"/>
    </row>
    <row r="26" spans="1:60" ht="24.75" customHeight="1">
      <c r="AW26" s="248" t="s">
        <v>150</v>
      </c>
    </row>
    <row r="27" spans="1:60" ht="24.75" customHeight="1">
      <c r="A27" s="607" t="s">
        <v>64</v>
      </c>
      <c r="B27" s="607"/>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7"/>
      <c r="AL27" s="607"/>
      <c r="AM27" s="607"/>
      <c r="AN27" s="607"/>
      <c r="AO27" s="607"/>
      <c r="AP27" s="607"/>
      <c r="AQ27" s="607"/>
      <c r="AR27" s="607"/>
      <c r="AS27" s="607"/>
      <c r="AT27" s="607"/>
      <c r="AU27" s="607"/>
      <c r="AV27" s="607"/>
      <c r="AW27" s="607"/>
      <c r="AY27" s="34"/>
      <c r="AZ27" s="34"/>
      <c r="BA27" s="34"/>
      <c r="BB27" s="34"/>
      <c r="BC27" s="34"/>
      <c r="BD27" s="34"/>
      <c r="BE27" s="34"/>
      <c r="BF27" s="34"/>
      <c r="BG27" s="34"/>
      <c r="BH27" s="34"/>
    </row>
    <row r="28" spans="1:60" ht="24.75" customHeight="1" thickBot="1">
      <c r="A28" s="915" t="s">
        <v>63</v>
      </c>
      <c r="B28" s="915"/>
      <c r="C28" s="915"/>
      <c r="D28" s="916" t="str">
        <f>IF(ISBLANK($D$3),"",$D$3)</f>
        <v/>
      </c>
      <c r="E28" s="916"/>
      <c r="F28" s="916"/>
      <c r="G28" s="916"/>
      <c r="H28" s="916"/>
      <c r="I28" s="916"/>
      <c r="J28" s="916"/>
      <c r="K28" s="916"/>
      <c r="L28" s="916"/>
      <c r="M28" s="916"/>
      <c r="N28" s="916"/>
      <c r="O28" s="916"/>
      <c r="P28" s="33"/>
      <c r="Q28" s="33"/>
      <c r="R28" s="33"/>
      <c r="S28" s="33"/>
      <c r="T28" s="18"/>
      <c r="U28" s="28"/>
      <c r="V28" s="18"/>
      <c r="W28" s="18"/>
      <c r="X28" s="18"/>
      <c r="Y28" s="18"/>
      <c r="Z28" s="18"/>
      <c r="AA28" s="18"/>
      <c r="AB28" s="18"/>
      <c r="AC28" s="18"/>
      <c r="AD28" s="18"/>
      <c r="AE28" s="18"/>
      <c r="AF28" s="18"/>
      <c r="AG28" s="915" t="s">
        <v>65</v>
      </c>
      <c r="AH28" s="915"/>
      <c r="AI28" s="915"/>
      <c r="AJ28" s="915"/>
      <c r="AK28" s="917" t="str">
        <f>IF(ISBLANK($AK$3),"",$AK$3)</f>
        <v/>
      </c>
      <c r="AL28" s="918"/>
      <c r="AM28" s="918"/>
      <c r="AN28" s="918"/>
      <c r="AO28" s="918"/>
      <c r="AP28" s="918"/>
      <c r="AQ28" s="918"/>
      <c r="AR28" s="918"/>
      <c r="AS28" s="918"/>
      <c r="AT28" s="918"/>
      <c r="AU28" s="918"/>
      <c r="AV28" s="918"/>
      <c r="AW28" s="918"/>
      <c r="AY28" s="34"/>
      <c r="AZ28" s="34"/>
      <c r="BA28" s="34"/>
      <c r="BB28" s="34"/>
      <c r="BC28" s="34"/>
      <c r="BD28" s="34"/>
      <c r="BE28" s="34"/>
      <c r="BF28" s="34"/>
      <c r="BG28" s="34"/>
      <c r="BH28" s="34"/>
    </row>
    <row r="29" spans="1:60" s="34" customFormat="1" ht="12" customHeight="1" thickBot="1">
      <c r="A29" s="18"/>
      <c r="B29" s="18"/>
      <c r="C29" s="18"/>
      <c r="D29" s="18"/>
      <c r="E29" s="18"/>
      <c r="F29" s="18"/>
      <c r="G29" s="18"/>
      <c r="H29" s="18"/>
      <c r="I29" s="18"/>
      <c r="J29" s="18"/>
      <c r="K29" s="18"/>
      <c r="L29" s="18"/>
      <c r="M29" s="18"/>
      <c r="N29" s="18"/>
      <c r="O29" s="18"/>
      <c r="P29" s="33"/>
      <c r="Q29" s="33"/>
      <c r="R29" s="33"/>
      <c r="S29" s="33"/>
      <c r="T29" s="18"/>
      <c r="U29" s="28"/>
      <c r="V29" s="18"/>
      <c r="W29" s="18"/>
      <c r="X29" s="18"/>
      <c r="Y29" s="18"/>
      <c r="Z29" s="28"/>
      <c r="AA29" s="18"/>
      <c r="AB29" s="18"/>
      <c r="AC29" s="18"/>
      <c r="AD29" s="18"/>
      <c r="AE29" s="18"/>
      <c r="AF29" s="18"/>
      <c r="AG29" s="18"/>
      <c r="AH29" s="18"/>
      <c r="AI29" s="55"/>
      <c r="AJ29" s="55"/>
      <c r="AK29" s="55"/>
      <c r="AL29" s="55"/>
      <c r="AM29" s="55"/>
      <c r="AN29" s="55"/>
      <c r="AO29" s="55"/>
      <c r="AP29" s="55"/>
      <c r="AQ29" s="55"/>
      <c r="AR29" s="55"/>
      <c r="AS29" s="55"/>
      <c r="AT29" s="18"/>
      <c r="AU29" s="18"/>
      <c r="AV29"/>
      <c r="AW29"/>
    </row>
    <row r="30" spans="1:60" s="34" customFormat="1" ht="24.75" customHeight="1">
      <c r="A30" s="56" t="s">
        <v>2</v>
      </c>
      <c r="B30" s="57" t="s">
        <v>6</v>
      </c>
      <c r="C30" s="919" t="s">
        <v>28</v>
      </c>
      <c r="D30" s="920"/>
      <c r="E30" s="920"/>
      <c r="F30" s="920"/>
      <c r="G30" s="920"/>
      <c r="H30" s="920"/>
      <c r="I30" s="920"/>
      <c r="J30" s="920"/>
      <c r="K30" s="920"/>
      <c r="L30" s="920"/>
      <c r="M30" s="920"/>
      <c r="N30" s="921"/>
      <c r="O30" s="77" t="s">
        <v>25</v>
      </c>
      <c r="P30" s="922" t="s">
        <v>26</v>
      </c>
      <c r="Q30" s="923"/>
      <c r="R30" s="924" t="s">
        <v>27</v>
      </c>
      <c r="S30" s="925"/>
      <c r="T30" s="925"/>
      <c r="U30" s="925"/>
      <c r="V30" s="926"/>
      <c r="W30" s="922" t="s">
        <v>29</v>
      </c>
      <c r="X30" s="925"/>
      <c r="Y30" s="925"/>
      <c r="Z30" s="925"/>
      <c r="AA30" s="925"/>
      <c r="AB30" s="925"/>
      <c r="AC30" s="925"/>
      <c r="AD30" s="925"/>
      <c r="AE30" s="927"/>
      <c r="AF30" s="928" t="s">
        <v>30</v>
      </c>
      <c r="AG30" s="929"/>
      <c r="AH30" s="929"/>
      <c r="AI30" s="929"/>
      <c r="AJ30" s="929"/>
      <c r="AK30" s="929"/>
      <c r="AL30" s="929"/>
      <c r="AM30" s="929"/>
      <c r="AN30" s="930"/>
      <c r="AO30" s="940" t="s">
        <v>38</v>
      </c>
      <c r="AP30" s="941"/>
      <c r="AQ30" s="941"/>
      <c r="AR30" s="941"/>
      <c r="AS30" s="941"/>
      <c r="AT30" s="941"/>
      <c r="AU30" s="941"/>
      <c r="AV30" s="941"/>
      <c r="AW30" s="942"/>
    </row>
    <row r="31" spans="1:60" s="34" customFormat="1" ht="24.75" customHeight="1">
      <c r="A31" s="58" t="str">
        <f>IF(ISBLANK($A$6),"",$A$6)</f>
        <v/>
      </c>
      <c r="B31" s="74" t="str">
        <f>IF(ISBLANK($B$6),"",$B$6)</f>
        <v/>
      </c>
      <c r="C31" s="943" t="str">
        <f>IF(ISBLANK($C$6),"",$C$6)</f>
        <v/>
      </c>
      <c r="D31" s="944"/>
      <c r="E31" s="944"/>
      <c r="F31" s="944"/>
      <c r="G31" s="944"/>
      <c r="H31" s="944"/>
      <c r="I31" s="944"/>
      <c r="J31" s="944"/>
      <c r="K31" s="944"/>
      <c r="L31" s="944"/>
      <c r="M31" s="944"/>
      <c r="N31" s="945"/>
      <c r="O31" s="78" t="str">
        <f>IF(ISBLANK($O$6),"",$O$6)</f>
        <v/>
      </c>
      <c r="P31" s="946" t="str">
        <f>IF(ISBLANK($P$6),"",$P$6)</f>
        <v/>
      </c>
      <c r="Q31" s="947"/>
      <c r="R31" s="948" t="str">
        <f>IF(ISBLANK($R$6),"",$R$6)</f>
        <v/>
      </c>
      <c r="S31" s="949"/>
      <c r="T31" s="949"/>
      <c r="U31" s="949"/>
      <c r="V31" s="950"/>
      <c r="W31" s="951" t="str">
        <f>IF(ISBLANK($W$6),"",$W$6)</f>
        <v/>
      </c>
      <c r="X31" s="949"/>
      <c r="Y31" s="949"/>
      <c r="Z31" s="949"/>
      <c r="AA31" s="949"/>
      <c r="AB31" s="949"/>
      <c r="AC31" s="949"/>
      <c r="AD31" s="949"/>
      <c r="AE31" s="952"/>
      <c r="AF31" s="58"/>
      <c r="AG31" s="59"/>
      <c r="AH31" s="59"/>
      <c r="AI31" s="60"/>
      <c r="AJ31" s="59"/>
      <c r="AK31" s="61"/>
      <c r="AL31" s="59"/>
      <c r="AM31" s="59"/>
      <c r="AN31" s="62"/>
      <c r="AO31" s="63"/>
      <c r="AP31" s="63"/>
      <c r="AQ31" s="63"/>
      <c r="AR31" s="63"/>
      <c r="AS31" s="63"/>
      <c r="AT31" s="59"/>
      <c r="AU31" s="59"/>
      <c r="AV31" s="59"/>
      <c r="AW31" s="62"/>
    </row>
    <row r="32" spans="1:60" s="34" customFormat="1" ht="24.75" customHeight="1">
      <c r="A32" s="64" t="str">
        <f>IF(ISBLANK($A$7),"",$A$7)</f>
        <v/>
      </c>
      <c r="B32" s="75" t="str">
        <f>IF(ISBLANK($B$7),"",$B$7)</f>
        <v/>
      </c>
      <c r="C32" s="931" t="str">
        <f>IF(ISBLANK($C$7),"",$C$7)</f>
        <v/>
      </c>
      <c r="D32" s="932"/>
      <c r="E32" s="932"/>
      <c r="F32" s="932"/>
      <c r="G32" s="932"/>
      <c r="H32" s="932"/>
      <c r="I32" s="932"/>
      <c r="J32" s="932"/>
      <c r="K32" s="932"/>
      <c r="L32" s="932"/>
      <c r="M32" s="932"/>
      <c r="N32" s="933"/>
      <c r="O32" s="79" t="str">
        <f>IF(ISBLANK($O$7),"",$O$7)</f>
        <v/>
      </c>
      <c r="P32" s="934" t="str">
        <f>IF(ISBLANK($P$7),"",$P$7)</f>
        <v/>
      </c>
      <c r="Q32" s="935"/>
      <c r="R32" s="936" t="str">
        <f>IF(ISBLANK($R$7),"",$R$7)</f>
        <v/>
      </c>
      <c r="S32" s="937"/>
      <c r="T32" s="937"/>
      <c r="U32" s="937"/>
      <c r="V32" s="938"/>
      <c r="W32" s="936" t="str">
        <f>IF(ISBLANK($W$7),"",$W$7)</f>
        <v/>
      </c>
      <c r="X32" s="937"/>
      <c r="Y32" s="937"/>
      <c r="Z32" s="937"/>
      <c r="AA32" s="937"/>
      <c r="AB32" s="937"/>
      <c r="AC32" s="937"/>
      <c r="AD32" s="937"/>
      <c r="AE32" s="939"/>
      <c r="AF32" s="64"/>
      <c r="AG32" s="54"/>
      <c r="AH32" s="54"/>
      <c r="AI32" s="65"/>
      <c r="AJ32" s="54"/>
      <c r="AK32" s="66"/>
      <c r="AL32" s="54"/>
      <c r="AM32" s="54"/>
      <c r="AN32" s="67"/>
      <c r="AO32" s="54"/>
      <c r="AP32" s="54"/>
      <c r="AQ32" s="54"/>
      <c r="AR32" s="54"/>
      <c r="AS32" s="54"/>
      <c r="AT32" s="54"/>
      <c r="AU32" s="54"/>
      <c r="AV32" s="54"/>
      <c r="AW32" s="67"/>
    </row>
    <row r="33" spans="1:49" s="34" customFormat="1" ht="24.75" customHeight="1">
      <c r="A33" s="58" t="str">
        <f>IF(ISBLANK($A$8),"",$A$8)</f>
        <v/>
      </c>
      <c r="B33" s="74" t="str">
        <f>IF(ISBLANK($B$8),"",$B$8)</f>
        <v/>
      </c>
      <c r="C33" s="931" t="str">
        <f>IF(ISBLANK($C$8),"",$C$8)</f>
        <v/>
      </c>
      <c r="D33" s="932"/>
      <c r="E33" s="932"/>
      <c r="F33" s="932"/>
      <c r="G33" s="932"/>
      <c r="H33" s="932"/>
      <c r="I33" s="932"/>
      <c r="J33" s="932"/>
      <c r="K33" s="932"/>
      <c r="L33" s="932"/>
      <c r="M33" s="932"/>
      <c r="N33" s="933"/>
      <c r="O33" s="78" t="str">
        <f>IF(ISBLANK($O$8),"",$O$8)</f>
        <v/>
      </c>
      <c r="P33" s="934" t="str">
        <f>IF(ISBLANK($P$8),"",$P$8)</f>
        <v/>
      </c>
      <c r="Q33" s="935"/>
      <c r="R33" s="936" t="str">
        <f>IF(ISBLANK($R$8),"",$R$8)</f>
        <v/>
      </c>
      <c r="S33" s="937"/>
      <c r="T33" s="937"/>
      <c r="U33" s="937"/>
      <c r="V33" s="938"/>
      <c r="W33" s="936" t="str">
        <f>IF(ISBLANK($W$8),"",$W$8)</f>
        <v/>
      </c>
      <c r="X33" s="937"/>
      <c r="Y33" s="937"/>
      <c r="Z33" s="937"/>
      <c r="AA33" s="937"/>
      <c r="AB33" s="937"/>
      <c r="AC33" s="937"/>
      <c r="AD33" s="937"/>
      <c r="AE33" s="939"/>
      <c r="AF33" s="58"/>
      <c r="AG33" s="59"/>
      <c r="AH33" s="59"/>
      <c r="AI33" s="60"/>
      <c r="AJ33" s="59"/>
      <c r="AK33" s="61"/>
      <c r="AL33" s="59"/>
      <c r="AM33" s="59"/>
      <c r="AN33" s="62"/>
      <c r="AO33" s="59"/>
      <c r="AP33" s="59"/>
      <c r="AQ33" s="59"/>
      <c r="AR33" s="59"/>
      <c r="AS33" s="59"/>
      <c r="AT33" s="59"/>
      <c r="AU33" s="59"/>
      <c r="AV33" s="59"/>
      <c r="AW33" s="62"/>
    </row>
    <row r="34" spans="1:49" s="34" customFormat="1" ht="24.75" customHeight="1">
      <c r="A34" s="64" t="str">
        <f>IF(ISBLANK($A$9),"",$A$9)</f>
        <v/>
      </c>
      <c r="B34" s="75" t="str">
        <f>IF(ISBLANK($B$9),"",$B$9)</f>
        <v/>
      </c>
      <c r="C34" s="931" t="str">
        <f>IF(ISBLANK($C$9),"",$C$9)</f>
        <v/>
      </c>
      <c r="D34" s="932"/>
      <c r="E34" s="932"/>
      <c r="F34" s="932"/>
      <c r="G34" s="932"/>
      <c r="H34" s="932"/>
      <c r="I34" s="932"/>
      <c r="J34" s="932"/>
      <c r="K34" s="932"/>
      <c r="L34" s="932"/>
      <c r="M34" s="932"/>
      <c r="N34" s="933"/>
      <c r="O34" s="79" t="str">
        <f>IF(ISBLANK($O$9),"",$O$9)</f>
        <v/>
      </c>
      <c r="P34" s="934" t="str">
        <f>IF(ISBLANK($P$9),"",$P$9)</f>
        <v/>
      </c>
      <c r="Q34" s="935"/>
      <c r="R34" s="936" t="str">
        <f>IF(ISBLANK($R$9),"",$R$9)</f>
        <v/>
      </c>
      <c r="S34" s="937"/>
      <c r="T34" s="937"/>
      <c r="U34" s="937"/>
      <c r="V34" s="938"/>
      <c r="W34" s="936" t="str">
        <f>IF(ISBLANK($W$9),"",$W$9)</f>
        <v/>
      </c>
      <c r="X34" s="937"/>
      <c r="Y34" s="937"/>
      <c r="Z34" s="937"/>
      <c r="AA34" s="937"/>
      <c r="AB34" s="937"/>
      <c r="AC34" s="937"/>
      <c r="AD34" s="937"/>
      <c r="AE34" s="939"/>
      <c r="AF34" s="64"/>
      <c r="AG34" s="54"/>
      <c r="AH34" s="54"/>
      <c r="AI34" s="65"/>
      <c r="AJ34" s="54"/>
      <c r="AK34" s="66"/>
      <c r="AL34" s="54"/>
      <c r="AM34" s="54"/>
      <c r="AN34" s="67"/>
      <c r="AO34" s="54"/>
      <c r="AP34" s="54"/>
      <c r="AQ34" s="54"/>
      <c r="AR34" s="54"/>
      <c r="AS34" s="54"/>
      <c r="AT34" s="54"/>
      <c r="AU34" s="54"/>
      <c r="AV34" s="54"/>
      <c r="AW34" s="67"/>
    </row>
    <row r="35" spans="1:49" s="34" customFormat="1" ht="24.75" customHeight="1">
      <c r="A35" s="58" t="str">
        <f>IF(ISBLANK($A$10),"",$A$10)</f>
        <v/>
      </c>
      <c r="B35" s="74" t="str">
        <f>IF(ISBLANK($B$10),"",$B$10)</f>
        <v/>
      </c>
      <c r="C35" s="931" t="str">
        <f>IF(ISBLANK($C$10),"",$C$10)</f>
        <v/>
      </c>
      <c r="D35" s="932"/>
      <c r="E35" s="932"/>
      <c r="F35" s="932"/>
      <c r="G35" s="932"/>
      <c r="H35" s="932"/>
      <c r="I35" s="932"/>
      <c r="J35" s="932"/>
      <c r="K35" s="932"/>
      <c r="L35" s="932"/>
      <c r="M35" s="932"/>
      <c r="N35" s="933"/>
      <c r="O35" s="78" t="str">
        <f>IF(ISBLANK($O$10),"",$O$10)</f>
        <v/>
      </c>
      <c r="P35" s="934" t="str">
        <f>IF(ISBLANK($P$10),"",$P$10)</f>
        <v/>
      </c>
      <c r="Q35" s="935"/>
      <c r="R35" s="936" t="str">
        <f>IF(ISBLANK($R$10),"",$R$10)</f>
        <v/>
      </c>
      <c r="S35" s="937"/>
      <c r="T35" s="937"/>
      <c r="U35" s="937"/>
      <c r="V35" s="938"/>
      <c r="W35" s="936" t="str">
        <f>IF(ISBLANK($W$10),"",$W$10)</f>
        <v/>
      </c>
      <c r="X35" s="937"/>
      <c r="Y35" s="937"/>
      <c r="Z35" s="937"/>
      <c r="AA35" s="937"/>
      <c r="AB35" s="937"/>
      <c r="AC35" s="937"/>
      <c r="AD35" s="937"/>
      <c r="AE35" s="939"/>
      <c r="AF35" s="58"/>
      <c r="AG35" s="59"/>
      <c r="AH35" s="59"/>
      <c r="AI35" s="60"/>
      <c r="AJ35" s="59"/>
      <c r="AK35" s="61"/>
      <c r="AL35" s="59"/>
      <c r="AM35" s="59"/>
      <c r="AN35" s="62"/>
      <c r="AO35" s="59"/>
      <c r="AP35" s="59"/>
      <c r="AQ35" s="59"/>
      <c r="AR35" s="59"/>
      <c r="AS35" s="59"/>
      <c r="AT35" s="59"/>
      <c r="AU35" s="59"/>
      <c r="AV35" s="59"/>
      <c r="AW35" s="62"/>
    </row>
    <row r="36" spans="1:49" s="34" customFormat="1" ht="24.75" customHeight="1">
      <c r="A36" s="64" t="str">
        <f>IF(ISBLANK($A$11),"",$A$11)</f>
        <v/>
      </c>
      <c r="B36" s="75" t="str">
        <f>IF(ISBLANK($B$11),"",$B$11)</f>
        <v/>
      </c>
      <c r="C36" s="931" t="str">
        <f>IF(ISBLANK($C$11),"",$C$11)</f>
        <v/>
      </c>
      <c r="D36" s="932"/>
      <c r="E36" s="932"/>
      <c r="F36" s="932"/>
      <c r="G36" s="932"/>
      <c r="H36" s="932"/>
      <c r="I36" s="932"/>
      <c r="J36" s="932"/>
      <c r="K36" s="932"/>
      <c r="L36" s="932"/>
      <c r="M36" s="932"/>
      <c r="N36" s="933"/>
      <c r="O36" s="79" t="str">
        <f>IF(ISBLANK($O$11),"",$O$11)</f>
        <v/>
      </c>
      <c r="P36" s="934" t="str">
        <f>IF(ISBLANK($P$11),"",$P$11)</f>
        <v/>
      </c>
      <c r="Q36" s="935"/>
      <c r="R36" s="936" t="str">
        <f>IF(ISBLANK($R$11),"",$R$11)</f>
        <v/>
      </c>
      <c r="S36" s="937"/>
      <c r="T36" s="937"/>
      <c r="U36" s="937"/>
      <c r="V36" s="938"/>
      <c r="W36" s="936" t="str">
        <f>IF(ISBLANK($W$11),"",$W$11)</f>
        <v/>
      </c>
      <c r="X36" s="937"/>
      <c r="Y36" s="937"/>
      <c r="Z36" s="937"/>
      <c r="AA36" s="937"/>
      <c r="AB36" s="937"/>
      <c r="AC36" s="937"/>
      <c r="AD36" s="937"/>
      <c r="AE36" s="939"/>
      <c r="AF36" s="64"/>
      <c r="AG36" s="54"/>
      <c r="AH36" s="54"/>
      <c r="AI36" s="65"/>
      <c r="AJ36" s="54"/>
      <c r="AK36" s="66"/>
      <c r="AL36" s="54"/>
      <c r="AM36" s="54"/>
      <c r="AN36" s="67"/>
      <c r="AO36" s="54"/>
      <c r="AP36" s="54"/>
      <c r="AQ36" s="54"/>
      <c r="AR36" s="54"/>
      <c r="AS36" s="54"/>
      <c r="AT36" s="54"/>
      <c r="AU36" s="54"/>
      <c r="AV36" s="54"/>
      <c r="AW36" s="67"/>
    </row>
    <row r="37" spans="1:49" s="34" customFormat="1" ht="24.75" customHeight="1">
      <c r="A37" s="58" t="str">
        <f>IF(ISBLANK($A$12),"",$A$12)</f>
        <v/>
      </c>
      <c r="B37" s="74" t="str">
        <f>IF(ISBLANK($B$12),"",$B$12)</f>
        <v/>
      </c>
      <c r="C37" s="931" t="str">
        <f>IF(ISBLANK($C$12),"",$C$12)</f>
        <v/>
      </c>
      <c r="D37" s="932"/>
      <c r="E37" s="932"/>
      <c r="F37" s="932"/>
      <c r="G37" s="932"/>
      <c r="H37" s="932"/>
      <c r="I37" s="932"/>
      <c r="J37" s="932"/>
      <c r="K37" s="932"/>
      <c r="L37" s="932"/>
      <c r="M37" s="932"/>
      <c r="N37" s="933"/>
      <c r="O37" s="78" t="str">
        <f>IF(ISBLANK($O$12),"",$O$12)</f>
        <v/>
      </c>
      <c r="P37" s="934" t="str">
        <f>IF(ISBLANK($P$12),"",$P$12)</f>
        <v/>
      </c>
      <c r="Q37" s="935"/>
      <c r="R37" s="936" t="str">
        <f>IF(ISBLANK($R$12),"",$R$12)</f>
        <v/>
      </c>
      <c r="S37" s="937"/>
      <c r="T37" s="937"/>
      <c r="U37" s="937"/>
      <c r="V37" s="938"/>
      <c r="W37" s="936" t="str">
        <f>IF(ISBLANK($W$12),"",$W$12)</f>
        <v/>
      </c>
      <c r="X37" s="937"/>
      <c r="Y37" s="937"/>
      <c r="Z37" s="937"/>
      <c r="AA37" s="937"/>
      <c r="AB37" s="937"/>
      <c r="AC37" s="937"/>
      <c r="AD37" s="937"/>
      <c r="AE37" s="939"/>
      <c r="AF37" s="58"/>
      <c r="AG37" s="59"/>
      <c r="AH37" s="59"/>
      <c r="AI37" s="60"/>
      <c r="AJ37" s="59"/>
      <c r="AK37" s="61"/>
      <c r="AL37" s="59"/>
      <c r="AM37" s="59"/>
      <c r="AN37" s="62"/>
      <c r="AO37" s="59"/>
      <c r="AP37" s="59"/>
      <c r="AQ37" s="59"/>
      <c r="AR37" s="59"/>
      <c r="AS37" s="59"/>
      <c r="AT37" s="59"/>
      <c r="AU37" s="59"/>
      <c r="AV37" s="59"/>
      <c r="AW37" s="62"/>
    </row>
    <row r="38" spans="1:49" s="34" customFormat="1" ht="24.75" customHeight="1">
      <c r="A38" s="64" t="str">
        <f>IF(ISBLANK($A$13),"",$A$13)</f>
        <v/>
      </c>
      <c r="B38" s="75" t="str">
        <f>IF(ISBLANK($B$13),"",$B$13)</f>
        <v/>
      </c>
      <c r="C38" s="931" t="str">
        <f>IF(ISBLANK($C$13),"",$C$13)</f>
        <v/>
      </c>
      <c r="D38" s="932"/>
      <c r="E38" s="932"/>
      <c r="F38" s="932"/>
      <c r="G38" s="932"/>
      <c r="H38" s="932"/>
      <c r="I38" s="932"/>
      <c r="J38" s="932"/>
      <c r="K38" s="932"/>
      <c r="L38" s="932"/>
      <c r="M38" s="932"/>
      <c r="N38" s="933"/>
      <c r="O38" s="79" t="str">
        <f>IF(ISBLANK($O$13),"",$O$13)</f>
        <v/>
      </c>
      <c r="P38" s="934" t="str">
        <f>IF(ISBLANK($P$13),"",$P$13)</f>
        <v/>
      </c>
      <c r="Q38" s="935"/>
      <c r="R38" s="936" t="str">
        <f>IF(ISBLANK($R$13),"",$R$13)</f>
        <v/>
      </c>
      <c r="S38" s="937"/>
      <c r="T38" s="937"/>
      <c r="U38" s="937"/>
      <c r="V38" s="938"/>
      <c r="W38" s="936" t="str">
        <f>IF(ISBLANK($W$13),"",$W$13)</f>
        <v/>
      </c>
      <c r="X38" s="937"/>
      <c r="Y38" s="937"/>
      <c r="Z38" s="937"/>
      <c r="AA38" s="937"/>
      <c r="AB38" s="937"/>
      <c r="AC38" s="937"/>
      <c r="AD38" s="937"/>
      <c r="AE38" s="939"/>
      <c r="AF38" s="64"/>
      <c r="AG38" s="54"/>
      <c r="AH38" s="54"/>
      <c r="AI38" s="65"/>
      <c r="AJ38" s="54"/>
      <c r="AK38" s="66"/>
      <c r="AL38" s="54"/>
      <c r="AM38" s="54"/>
      <c r="AN38" s="67"/>
      <c r="AO38" s="54"/>
      <c r="AP38" s="54"/>
      <c r="AQ38" s="54"/>
      <c r="AR38" s="54"/>
      <c r="AS38" s="54"/>
      <c r="AT38" s="54"/>
      <c r="AU38" s="54"/>
      <c r="AV38" s="54"/>
      <c r="AW38" s="67"/>
    </row>
    <row r="39" spans="1:49" s="34" customFormat="1" ht="24.75" customHeight="1">
      <c r="A39" s="58" t="str">
        <f>IF(ISBLANK($A$14),"",$A$14)</f>
        <v/>
      </c>
      <c r="B39" s="74" t="str">
        <f>IF(ISBLANK($B$14),"",$B$14)</f>
        <v/>
      </c>
      <c r="C39" s="931" t="str">
        <f>IF(ISBLANK($C$14),"",$C$14)</f>
        <v/>
      </c>
      <c r="D39" s="932"/>
      <c r="E39" s="932"/>
      <c r="F39" s="932"/>
      <c r="G39" s="932"/>
      <c r="H39" s="932"/>
      <c r="I39" s="932"/>
      <c r="J39" s="932"/>
      <c r="K39" s="932"/>
      <c r="L39" s="932"/>
      <c r="M39" s="932"/>
      <c r="N39" s="933"/>
      <c r="O39" s="78" t="str">
        <f>IF(ISBLANK($O$14),"",$O$14)</f>
        <v/>
      </c>
      <c r="P39" s="934" t="str">
        <f>IF(ISBLANK($P$14),"",$P$14)</f>
        <v/>
      </c>
      <c r="Q39" s="935"/>
      <c r="R39" s="936" t="str">
        <f>IF(ISBLANK($R$14),"",$R$14)</f>
        <v/>
      </c>
      <c r="S39" s="937"/>
      <c r="T39" s="937"/>
      <c r="U39" s="937"/>
      <c r="V39" s="938"/>
      <c r="W39" s="936" t="str">
        <f>IF(ISBLANK($W$14),"",$W$14)</f>
        <v/>
      </c>
      <c r="X39" s="937"/>
      <c r="Y39" s="937"/>
      <c r="Z39" s="937"/>
      <c r="AA39" s="937"/>
      <c r="AB39" s="937"/>
      <c r="AC39" s="937"/>
      <c r="AD39" s="937"/>
      <c r="AE39" s="939"/>
      <c r="AF39" s="58"/>
      <c r="AG39" s="59"/>
      <c r="AH39" s="59"/>
      <c r="AI39" s="60"/>
      <c r="AJ39" s="59"/>
      <c r="AK39" s="61"/>
      <c r="AL39" s="59"/>
      <c r="AM39" s="59"/>
      <c r="AN39" s="62"/>
      <c r="AO39" s="59"/>
      <c r="AP39" s="59"/>
      <c r="AQ39" s="59"/>
      <c r="AR39" s="59"/>
      <c r="AS39" s="59"/>
      <c r="AT39" s="59"/>
      <c r="AU39" s="59"/>
      <c r="AV39" s="59"/>
      <c r="AW39" s="62"/>
    </row>
    <row r="40" spans="1:49" s="34" customFormat="1" ht="24.75" customHeight="1">
      <c r="A40" s="64" t="str">
        <f>IF(ISBLANK($A$15),"",$A$15)</f>
        <v/>
      </c>
      <c r="B40" s="75" t="str">
        <f>IF(ISBLANK($B$15),"",$B$15)</f>
        <v/>
      </c>
      <c r="C40" s="931" t="str">
        <f>IF(ISBLANK($C$15),"",$C$15)</f>
        <v/>
      </c>
      <c r="D40" s="932"/>
      <c r="E40" s="932"/>
      <c r="F40" s="932"/>
      <c r="G40" s="932"/>
      <c r="H40" s="932"/>
      <c r="I40" s="932"/>
      <c r="J40" s="932"/>
      <c r="K40" s="932"/>
      <c r="L40" s="932"/>
      <c r="M40" s="932"/>
      <c r="N40" s="933"/>
      <c r="O40" s="79" t="str">
        <f>IF(ISBLANK($O$15),"",$O$15)</f>
        <v/>
      </c>
      <c r="P40" s="934" t="str">
        <f>IF(ISBLANK($P$15),"",$P$15)</f>
        <v/>
      </c>
      <c r="Q40" s="935"/>
      <c r="R40" s="936" t="str">
        <f>IF(ISBLANK($R$15),"",$R$15)</f>
        <v/>
      </c>
      <c r="S40" s="937"/>
      <c r="T40" s="937"/>
      <c r="U40" s="937"/>
      <c r="V40" s="938"/>
      <c r="W40" s="936" t="str">
        <f>IF(ISBLANK($W$15),"",$W$15)</f>
        <v/>
      </c>
      <c r="X40" s="937"/>
      <c r="Y40" s="937"/>
      <c r="Z40" s="937"/>
      <c r="AA40" s="937"/>
      <c r="AB40" s="937"/>
      <c r="AC40" s="937"/>
      <c r="AD40" s="937"/>
      <c r="AE40" s="939"/>
      <c r="AF40" s="64"/>
      <c r="AG40" s="54"/>
      <c r="AH40" s="54"/>
      <c r="AI40" s="65"/>
      <c r="AJ40" s="54"/>
      <c r="AK40" s="66"/>
      <c r="AL40" s="54"/>
      <c r="AM40" s="54"/>
      <c r="AN40" s="67"/>
      <c r="AO40" s="54"/>
      <c r="AP40" s="54"/>
      <c r="AQ40" s="54"/>
      <c r="AR40" s="54"/>
      <c r="AS40" s="54"/>
      <c r="AT40" s="54"/>
      <c r="AU40" s="54"/>
      <c r="AV40" s="54"/>
      <c r="AW40" s="67"/>
    </row>
    <row r="41" spans="1:49" s="34" customFormat="1" ht="24.75" customHeight="1">
      <c r="A41" s="58" t="str">
        <f>IF(ISBLANK($A$16),"",$A$16)</f>
        <v/>
      </c>
      <c r="B41" s="74" t="str">
        <f>IF(ISBLANK($B$16),"",$B$16)</f>
        <v/>
      </c>
      <c r="C41" s="931" t="str">
        <f>IF(ISBLANK($C$16),"",$C$16)</f>
        <v/>
      </c>
      <c r="D41" s="932"/>
      <c r="E41" s="932"/>
      <c r="F41" s="932"/>
      <c r="G41" s="932"/>
      <c r="H41" s="932"/>
      <c r="I41" s="932"/>
      <c r="J41" s="932"/>
      <c r="K41" s="932"/>
      <c r="L41" s="932"/>
      <c r="M41" s="932"/>
      <c r="N41" s="933"/>
      <c r="O41" s="78" t="str">
        <f>IF(ISBLANK($O$16),"",$O$16)</f>
        <v/>
      </c>
      <c r="P41" s="934" t="str">
        <f>IF(ISBLANK($P$16),"",$P$16)</f>
        <v/>
      </c>
      <c r="Q41" s="935"/>
      <c r="R41" s="936" t="str">
        <f>IF(ISBLANK($R$16),"",$R$16)</f>
        <v/>
      </c>
      <c r="S41" s="937"/>
      <c r="T41" s="937"/>
      <c r="U41" s="937"/>
      <c r="V41" s="938"/>
      <c r="W41" s="936" t="str">
        <f>IF(ISBLANK($W$16),"",$W$16)</f>
        <v/>
      </c>
      <c r="X41" s="937"/>
      <c r="Y41" s="937"/>
      <c r="Z41" s="937"/>
      <c r="AA41" s="937"/>
      <c r="AB41" s="937"/>
      <c r="AC41" s="937"/>
      <c r="AD41" s="937"/>
      <c r="AE41" s="939"/>
      <c r="AF41" s="58"/>
      <c r="AG41" s="59"/>
      <c r="AH41" s="59"/>
      <c r="AI41" s="60"/>
      <c r="AJ41" s="59"/>
      <c r="AK41" s="61"/>
      <c r="AL41" s="59"/>
      <c r="AM41" s="59"/>
      <c r="AN41" s="62"/>
      <c r="AO41" s="59"/>
      <c r="AP41" s="59"/>
      <c r="AQ41" s="59"/>
      <c r="AR41" s="59"/>
      <c r="AS41" s="59"/>
      <c r="AT41" s="59"/>
      <c r="AU41" s="59"/>
      <c r="AV41" s="59"/>
      <c r="AW41" s="62"/>
    </row>
    <row r="42" spans="1:49" s="34" customFormat="1" ht="24.75" customHeight="1">
      <c r="A42" s="64" t="str">
        <f>IF(ISBLANK($A$17),"",$A$17)</f>
        <v/>
      </c>
      <c r="B42" s="75" t="str">
        <f>IF(ISBLANK($B$17),"",$B$17)</f>
        <v/>
      </c>
      <c r="C42" s="931" t="str">
        <f>IF(ISBLANK($C$17),"",$C$17)</f>
        <v/>
      </c>
      <c r="D42" s="932"/>
      <c r="E42" s="932"/>
      <c r="F42" s="932"/>
      <c r="G42" s="932"/>
      <c r="H42" s="932"/>
      <c r="I42" s="932"/>
      <c r="J42" s="932"/>
      <c r="K42" s="932"/>
      <c r="L42" s="932"/>
      <c r="M42" s="932"/>
      <c r="N42" s="933"/>
      <c r="O42" s="79" t="str">
        <f>IF(ISBLANK($O$17),"",$O$17)</f>
        <v/>
      </c>
      <c r="P42" s="934" t="str">
        <f>IF(ISBLANK($P$17),"",$P$17)</f>
        <v/>
      </c>
      <c r="Q42" s="935"/>
      <c r="R42" s="936" t="str">
        <f>IF(ISBLANK($R$17),"",$R$17)</f>
        <v/>
      </c>
      <c r="S42" s="937"/>
      <c r="T42" s="937"/>
      <c r="U42" s="937"/>
      <c r="V42" s="938"/>
      <c r="W42" s="936" t="str">
        <f>IF(ISBLANK($W$17),"",$W$17)</f>
        <v/>
      </c>
      <c r="X42" s="937"/>
      <c r="Y42" s="937"/>
      <c r="Z42" s="937"/>
      <c r="AA42" s="937"/>
      <c r="AB42" s="937"/>
      <c r="AC42" s="937"/>
      <c r="AD42" s="937"/>
      <c r="AE42" s="939"/>
      <c r="AF42" s="64"/>
      <c r="AG42" s="54"/>
      <c r="AH42" s="54"/>
      <c r="AI42" s="65"/>
      <c r="AJ42" s="54"/>
      <c r="AK42" s="66"/>
      <c r="AL42" s="54"/>
      <c r="AM42" s="54"/>
      <c r="AN42" s="67"/>
      <c r="AO42" s="54"/>
      <c r="AP42" s="54"/>
      <c r="AQ42" s="54"/>
      <c r="AR42" s="54"/>
      <c r="AS42" s="54"/>
      <c r="AT42" s="54"/>
      <c r="AU42" s="54"/>
      <c r="AV42" s="54"/>
      <c r="AW42" s="67"/>
    </row>
    <row r="43" spans="1:49" s="34" customFormat="1" ht="24.75" customHeight="1">
      <c r="A43" s="58" t="str">
        <f>IF(ISBLANK($A$18),"",$A$18)</f>
        <v/>
      </c>
      <c r="B43" s="74" t="str">
        <f>IF(ISBLANK($B$18),"",$B$18)</f>
        <v/>
      </c>
      <c r="C43" s="931" t="str">
        <f>IF(ISBLANK($C$18),"",$C$18)</f>
        <v/>
      </c>
      <c r="D43" s="932"/>
      <c r="E43" s="932"/>
      <c r="F43" s="932"/>
      <c r="G43" s="932"/>
      <c r="H43" s="932"/>
      <c r="I43" s="932"/>
      <c r="J43" s="932"/>
      <c r="K43" s="932"/>
      <c r="L43" s="932"/>
      <c r="M43" s="932"/>
      <c r="N43" s="933"/>
      <c r="O43" s="78" t="str">
        <f>IF(ISBLANK($O$18),"",$O$18)</f>
        <v/>
      </c>
      <c r="P43" s="934" t="str">
        <f>IF(ISBLANK($P$18),"",$P$18)</f>
        <v/>
      </c>
      <c r="Q43" s="935"/>
      <c r="R43" s="936" t="str">
        <f>IF(ISBLANK($R$18),"",$R$18)</f>
        <v/>
      </c>
      <c r="S43" s="937"/>
      <c r="T43" s="937"/>
      <c r="U43" s="937"/>
      <c r="V43" s="938"/>
      <c r="W43" s="936" t="str">
        <f>IF(ISBLANK($W$18),"",$W$18)</f>
        <v/>
      </c>
      <c r="X43" s="937"/>
      <c r="Y43" s="937"/>
      <c r="Z43" s="937"/>
      <c r="AA43" s="937"/>
      <c r="AB43" s="937"/>
      <c r="AC43" s="937"/>
      <c r="AD43" s="937"/>
      <c r="AE43" s="939"/>
      <c r="AF43" s="58"/>
      <c r="AG43" s="59"/>
      <c r="AH43" s="59"/>
      <c r="AI43" s="60"/>
      <c r="AJ43" s="59"/>
      <c r="AK43" s="61"/>
      <c r="AL43" s="59"/>
      <c r="AM43" s="59"/>
      <c r="AN43" s="62"/>
      <c r="AO43" s="59"/>
      <c r="AP43" s="59"/>
      <c r="AQ43" s="59"/>
      <c r="AR43" s="59"/>
      <c r="AS43" s="59"/>
      <c r="AT43" s="59"/>
      <c r="AU43" s="59"/>
      <c r="AV43" s="59"/>
      <c r="AW43" s="62"/>
    </row>
    <row r="44" spans="1:49" s="34" customFormat="1" ht="24.75" customHeight="1">
      <c r="A44" s="64" t="str">
        <f>IF(ISBLANK($A$19),"",$A$19)</f>
        <v/>
      </c>
      <c r="B44" s="75" t="str">
        <f>IF(ISBLANK($B$19),"",$B$19)</f>
        <v/>
      </c>
      <c r="C44" s="931" t="str">
        <f>IF(ISBLANK($C$19),"",$C$19)</f>
        <v/>
      </c>
      <c r="D44" s="932"/>
      <c r="E44" s="932"/>
      <c r="F44" s="932"/>
      <c r="G44" s="932"/>
      <c r="H44" s="932"/>
      <c r="I44" s="932"/>
      <c r="J44" s="932"/>
      <c r="K44" s="932"/>
      <c r="L44" s="932"/>
      <c r="M44" s="932"/>
      <c r="N44" s="933"/>
      <c r="O44" s="79" t="str">
        <f>IF(ISBLANK($O$19),"",$O$19)</f>
        <v/>
      </c>
      <c r="P44" s="934" t="str">
        <f>IF(ISBLANK($P$19),"",$P$19)</f>
        <v/>
      </c>
      <c r="Q44" s="935"/>
      <c r="R44" s="936" t="str">
        <f>IF(ISBLANK($R$19),"",$R$19)</f>
        <v/>
      </c>
      <c r="S44" s="937"/>
      <c r="T44" s="937"/>
      <c r="U44" s="937"/>
      <c r="V44" s="938"/>
      <c r="W44" s="936" t="str">
        <f>IF(ISBLANK($W$19),"",$W$19)</f>
        <v/>
      </c>
      <c r="X44" s="937"/>
      <c r="Y44" s="937"/>
      <c r="Z44" s="937"/>
      <c r="AA44" s="937"/>
      <c r="AB44" s="937"/>
      <c r="AC44" s="937"/>
      <c r="AD44" s="937"/>
      <c r="AE44" s="939"/>
      <c r="AF44" s="64"/>
      <c r="AG44" s="54"/>
      <c r="AH44" s="54"/>
      <c r="AI44" s="65"/>
      <c r="AJ44" s="54"/>
      <c r="AK44" s="66"/>
      <c r="AL44" s="54"/>
      <c r="AM44" s="54"/>
      <c r="AN44" s="67"/>
      <c r="AO44" s="54"/>
      <c r="AP44" s="54"/>
      <c r="AQ44" s="54"/>
      <c r="AR44" s="54"/>
      <c r="AS44" s="54"/>
      <c r="AT44" s="54"/>
      <c r="AU44" s="54"/>
      <c r="AV44" s="54"/>
      <c r="AW44" s="67"/>
    </row>
    <row r="45" spans="1:49" s="34" customFormat="1" ht="24.75" customHeight="1">
      <c r="A45" s="58" t="str">
        <f>IF(ISBLANK($A$20),"",$A$20)</f>
        <v/>
      </c>
      <c r="B45" s="74" t="str">
        <f>IF(ISBLANK($B$20),"",$B$20)</f>
        <v/>
      </c>
      <c r="C45" s="931" t="str">
        <f>IF(ISBLANK($C$20),"",$C$20)</f>
        <v/>
      </c>
      <c r="D45" s="932"/>
      <c r="E45" s="932"/>
      <c r="F45" s="932"/>
      <c r="G45" s="932"/>
      <c r="H45" s="932"/>
      <c r="I45" s="932"/>
      <c r="J45" s="932"/>
      <c r="K45" s="932"/>
      <c r="L45" s="932"/>
      <c r="M45" s="932"/>
      <c r="N45" s="933"/>
      <c r="O45" s="78" t="str">
        <f>IF(ISBLANK($O$20),"",$O$20)</f>
        <v/>
      </c>
      <c r="P45" s="934" t="str">
        <f>IF(ISBLANK($P$20),"",$P$20)</f>
        <v/>
      </c>
      <c r="Q45" s="935"/>
      <c r="R45" s="936" t="str">
        <f>IF(ISBLANK($R$20),"",$R$20)</f>
        <v/>
      </c>
      <c r="S45" s="937"/>
      <c r="T45" s="937"/>
      <c r="U45" s="937"/>
      <c r="V45" s="938"/>
      <c r="W45" s="936" t="str">
        <f>IF(ISBLANK($W$20),"",$W$20)</f>
        <v/>
      </c>
      <c r="X45" s="937"/>
      <c r="Y45" s="937"/>
      <c r="Z45" s="937"/>
      <c r="AA45" s="937"/>
      <c r="AB45" s="937"/>
      <c r="AC45" s="937"/>
      <c r="AD45" s="937"/>
      <c r="AE45" s="939"/>
      <c r="AF45" s="58"/>
      <c r="AG45" s="59"/>
      <c r="AH45" s="59"/>
      <c r="AI45" s="60"/>
      <c r="AJ45" s="59"/>
      <c r="AK45" s="61"/>
      <c r="AL45" s="59"/>
      <c r="AM45" s="59"/>
      <c r="AN45" s="62"/>
      <c r="AO45" s="59"/>
      <c r="AP45" s="59"/>
      <c r="AQ45" s="59"/>
      <c r="AR45" s="59"/>
      <c r="AS45" s="59"/>
      <c r="AT45" s="59"/>
      <c r="AU45" s="59"/>
      <c r="AV45" s="59"/>
      <c r="AW45" s="62"/>
    </row>
    <row r="46" spans="1:49" s="34" customFormat="1" ht="24.75" customHeight="1">
      <c r="A46" s="64" t="str">
        <f>IF(ISBLANK($A$21),"",$A$21)</f>
        <v/>
      </c>
      <c r="B46" s="75" t="str">
        <f>IF(ISBLANK($B$21),"",$B$21)</f>
        <v/>
      </c>
      <c r="C46" s="931" t="str">
        <f>IF(ISBLANK($C$21),"",$C$21)</f>
        <v/>
      </c>
      <c r="D46" s="932"/>
      <c r="E46" s="932"/>
      <c r="F46" s="932"/>
      <c r="G46" s="932"/>
      <c r="H46" s="932"/>
      <c r="I46" s="932"/>
      <c r="J46" s="932"/>
      <c r="K46" s="932"/>
      <c r="L46" s="932"/>
      <c r="M46" s="932"/>
      <c r="N46" s="933"/>
      <c r="O46" s="79" t="str">
        <f>IF(ISBLANK($O$21),"",$O$21)</f>
        <v/>
      </c>
      <c r="P46" s="934" t="str">
        <f>IF(ISBLANK($P$21),"",$P$21)</f>
        <v/>
      </c>
      <c r="Q46" s="935"/>
      <c r="R46" s="936" t="str">
        <f>IF(ISBLANK($R$21),"",$R$21)</f>
        <v/>
      </c>
      <c r="S46" s="937"/>
      <c r="T46" s="937"/>
      <c r="U46" s="937"/>
      <c r="V46" s="938"/>
      <c r="W46" s="936" t="str">
        <f>IF(ISBLANK($W$21),"",$W$21)</f>
        <v/>
      </c>
      <c r="X46" s="937"/>
      <c r="Y46" s="937"/>
      <c r="Z46" s="937"/>
      <c r="AA46" s="937"/>
      <c r="AB46" s="937"/>
      <c r="AC46" s="937"/>
      <c r="AD46" s="937"/>
      <c r="AE46" s="939"/>
      <c r="AF46" s="64"/>
      <c r="AG46" s="54"/>
      <c r="AH46" s="54"/>
      <c r="AI46" s="65"/>
      <c r="AJ46" s="54"/>
      <c r="AK46" s="66"/>
      <c r="AL46" s="54"/>
      <c r="AM46" s="54"/>
      <c r="AN46" s="67"/>
      <c r="AO46" s="54"/>
      <c r="AP46" s="54"/>
      <c r="AQ46" s="54"/>
      <c r="AR46" s="54"/>
      <c r="AS46" s="54"/>
      <c r="AT46" s="54"/>
      <c r="AU46" s="54"/>
      <c r="AV46" s="54"/>
      <c r="AW46" s="67"/>
    </row>
    <row r="47" spans="1:49" s="34" customFormat="1" ht="24.75" customHeight="1">
      <c r="A47" s="58" t="str">
        <f>IF(ISBLANK($A$22),"",$A$22)</f>
        <v/>
      </c>
      <c r="B47" s="74" t="str">
        <f>IF(ISBLANK($B$22),"",$B$22)</f>
        <v/>
      </c>
      <c r="C47" s="931" t="str">
        <f>IF(ISBLANK($C$22),"",$C$22)</f>
        <v/>
      </c>
      <c r="D47" s="932"/>
      <c r="E47" s="932"/>
      <c r="F47" s="932"/>
      <c r="G47" s="932"/>
      <c r="H47" s="932"/>
      <c r="I47" s="932"/>
      <c r="J47" s="932"/>
      <c r="K47" s="932"/>
      <c r="L47" s="932"/>
      <c r="M47" s="932"/>
      <c r="N47" s="933"/>
      <c r="O47" s="78" t="str">
        <f>IF(ISBLANK($O$22),"",$O$22)</f>
        <v/>
      </c>
      <c r="P47" s="934" t="str">
        <f>IF(ISBLANK($P$22),"",$P$22)</f>
        <v/>
      </c>
      <c r="Q47" s="935"/>
      <c r="R47" s="936" t="str">
        <f>IF(ISBLANK($R$22),"",$R$22)</f>
        <v/>
      </c>
      <c r="S47" s="937"/>
      <c r="T47" s="937"/>
      <c r="U47" s="937"/>
      <c r="V47" s="938"/>
      <c r="W47" s="936" t="str">
        <f>IF(ISBLANK($W$22),"",$W$22)</f>
        <v/>
      </c>
      <c r="X47" s="937"/>
      <c r="Y47" s="937"/>
      <c r="Z47" s="937"/>
      <c r="AA47" s="937"/>
      <c r="AB47" s="937"/>
      <c r="AC47" s="937"/>
      <c r="AD47" s="937"/>
      <c r="AE47" s="939"/>
      <c r="AF47" s="58"/>
      <c r="AG47" s="59"/>
      <c r="AH47" s="59"/>
      <c r="AI47" s="60"/>
      <c r="AJ47" s="59"/>
      <c r="AK47" s="61"/>
      <c r="AL47" s="59"/>
      <c r="AM47" s="59"/>
      <c r="AN47" s="62"/>
      <c r="AO47" s="59"/>
      <c r="AP47" s="59"/>
      <c r="AQ47" s="59"/>
      <c r="AR47" s="59"/>
      <c r="AS47" s="59"/>
      <c r="AT47" s="59"/>
      <c r="AU47" s="59"/>
      <c r="AV47" s="59"/>
      <c r="AW47" s="62"/>
    </row>
    <row r="48" spans="1:49" s="34" customFormat="1" ht="24.75" customHeight="1">
      <c r="A48" s="64" t="str">
        <f>IF(ISBLANK($A$23),"",$A$23)</f>
        <v/>
      </c>
      <c r="B48" s="75" t="str">
        <f>IF(ISBLANK($B$23),"",$B$23)</f>
        <v/>
      </c>
      <c r="C48" s="931" t="str">
        <f>IF(ISBLANK($C$23),"",$C$23)</f>
        <v/>
      </c>
      <c r="D48" s="932"/>
      <c r="E48" s="932"/>
      <c r="F48" s="932"/>
      <c r="G48" s="932"/>
      <c r="H48" s="932"/>
      <c r="I48" s="932"/>
      <c r="J48" s="932"/>
      <c r="K48" s="932"/>
      <c r="L48" s="932"/>
      <c r="M48" s="932"/>
      <c r="N48" s="933"/>
      <c r="O48" s="79" t="str">
        <f>IF(ISBLANK($O$23),"",$O$23)</f>
        <v/>
      </c>
      <c r="P48" s="934" t="str">
        <f>IF(ISBLANK($P$23),"",$P$23)</f>
        <v/>
      </c>
      <c r="Q48" s="935"/>
      <c r="R48" s="936" t="str">
        <f>IF(ISBLANK($R$23),"",$R$23)</f>
        <v/>
      </c>
      <c r="S48" s="937"/>
      <c r="T48" s="937"/>
      <c r="U48" s="937"/>
      <c r="V48" s="938"/>
      <c r="W48" s="936" t="str">
        <f>IF(ISBLANK($W$23),"",$W$23)</f>
        <v/>
      </c>
      <c r="X48" s="937"/>
      <c r="Y48" s="937"/>
      <c r="Z48" s="937"/>
      <c r="AA48" s="937"/>
      <c r="AB48" s="937"/>
      <c r="AC48" s="937"/>
      <c r="AD48" s="937"/>
      <c r="AE48" s="939"/>
      <c r="AF48" s="64"/>
      <c r="AG48" s="54"/>
      <c r="AH48" s="54"/>
      <c r="AI48" s="65"/>
      <c r="AJ48" s="54"/>
      <c r="AK48" s="66"/>
      <c r="AL48" s="54"/>
      <c r="AM48" s="54"/>
      <c r="AN48" s="67"/>
      <c r="AO48" s="54"/>
      <c r="AP48" s="54"/>
      <c r="AQ48" s="54"/>
      <c r="AR48" s="54"/>
      <c r="AS48" s="54"/>
      <c r="AT48" s="54"/>
      <c r="AU48" s="54"/>
      <c r="AV48" s="54"/>
      <c r="AW48" s="67"/>
    </row>
    <row r="49" spans="1:60" s="34" customFormat="1" ht="24.75" customHeight="1">
      <c r="A49" s="58" t="str">
        <f>IF(ISBLANK($A$24),"",$A$24)</f>
        <v/>
      </c>
      <c r="B49" s="74" t="str">
        <f>IF(ISBLANK($B$24),"",$B$24)</f>
        <v/>
      </c>
      <c r="C49" s="931" t="str">
        <f>IF(ISBLANK($C$24),"",$C$24)</f>
        <v/>
      </c>
      <c r="D49" s="932"/>
      <c r="E49" s="932"/>
      <c r="F49" s="932"/>
      <c r="G49" s="932"/>
      <c r="H49" s="932"/>
      <c r="I49" s="932"/>
      <c r="J49" s="932"/>
      <c r="K49" s="932"/>
      <c r="L49" s="932"/>
      <c r="M49" s="932"/>
      <c r="N49" s="933"/>
      <c r="O49" s="78" t="str">
        <f>IF(ISBLANK($O$24),"",$O$24)</f>
        <v/>
      </c>
      <c r="P49" s="934" t="str">
        <f>IF(ISBLANK($P$24),"",$P$24)</f>
        <v/>
      </c>
      <c r="Q49" s="935"/>
      <c r="R49" s="936" t="str">
        <f>IF(ISBLANK($R$24),"",$R$24)</f>
        <v/>
      </c>
      <c r="S49" s="937"/>
      <c r="T49" s="937"/>
      <c r="U49" s="937"/>
      <c r="V49" s="938"/>
      <c r="W49" s="936" t="str">
        <f>IF(ISBLANK($W$24),"",$W$24)</f>
        <v/>
      </c>
      <c r="X49" s="937"/>
      <c r="Y49" s="937"/>
      <c r="Z49" s="937"/>
      <c r="AA49" s="937"/>
      <c r="AB49" s="937"/>
      <c r="AC49" s="937"/>
      <c r="AD49" s="937"/>
      <c r="AE49" s="939"/>
      <c r="AF49" s="58"/>
      <c r="AG49" s="59"/>
      <c r="AH49" s="59"/>
      <c r="AI49" s="60"/>
      <c r="AJ49" s="59"/>
      <c r="AK49" s="61"/>
      <c r="AL49" s="59"/>
      <c r="AM49" s="59"/>
      <c r="AN49" s="62"/>
      <c r="AO49" s="59"/>
      <c r="AP49" s="59"/>
      <c r="AQ49" s="59"/>
      <c r="AR49" s="59"/>
      <c r="AS49" s="59"/>
      <c r="AT49" s="59"/>
      <c r="AU49" s="59"/>
      <c r="AV49" s="59"/>
      <c r="AW49" s="62"/>
    </row>
    <row r="50" spans="1:60" s="34" customFormat="1" ht="24.75" customHeight="1" thickBot="1">
      <c r="A50" s="73" t="str">
        <f>IF(ISBLANK($A$25),"",$A$25)</f>
        <v/>
      </c>
      <c r="B50" s="76" t="str">
        <f>IF(ISBLANK($B$25),"",$B$25)</f>
        <v/>
      </c>
      <c r="C50" s="959"/>
      <c r="D50" s="960"/>
      <c r="E50" s="960"/>
      <c r="F50" s="960"/>
      <c r="G50" s="960" t="str">
        <f>IF(ISBLANK(G25),"",G25)</f>
        <v>合　計</v>
      </c>
      <c r="H50" s="960"/>
      <c r="I50" s="960"/>
      <c r="J50" s="960"/>
      <c r="K50" s="960"/>
      <c r="L50" s="960"/>
      <c r="M50" s="960"/>
      <c r="N50" s="961"/>
      <c r="O50" s="80" t="str">
        <f>IF(ISBLANK($O$25),"",$O$25)</f>
        <v/>
      </c>
      <c r="P50" s="953" t="str">
        <f>IF(ISBLANK($P$25),"",$P$25)</f>
        <v/>
      </c>
      <c r="Q50" s="954"/>
      <c r="R50" s="953" t="str">
        <f>IF(ISBLANK($R$25),"",$R$25)</f>
        <v/>
      </c>
      <c r="S50" s="955"/>
      <c r="T50" s="955"/>
      <c r="U50" s="955"/>
      <c r="V50" s="954"/>
      <c r="W50" s="956">
        <f>IF(ISBLANK($W$25),"",$W$25)</f>
        <v>0</v>
      </c>
      <c r="X50" s="957"/>
      <c r="Y50" s="957"/>
      <c r="Z50" s="957"/>
      <c r="AA50" s="957"/>
      <c r="AB50" s="957"/>
      <c r="AC50" s="957"/>
      <c r="AD50" s="957"/>
      <c r="AE50" s="958"/>
      <c r="AF50" s="68"/>
      <c r="AG50" s="69"/>
      <c r="AH50" s="69"/>
      <c r="AI50" s="70"/>
      <c r="AJ50" s="69"/>
      <c r="AK50" s="71"/>
      <c r="AL50" s="69"/>
      <c r="AM50" s="69"/>
      <c r="AN50" s="72"/>
      <c r="AO50" s="69"/>
      <c r="AP50" s="69"/>
      <c r="AQ50" s="69"/>
      <c r="AR50" s="69"/>
      <c r="AS50" s="69"/>
      <c r="AT50" s="69"/>
      <c r="AU50" s="69"/>
      <c r="AV50" s="69"/>
      <c r="AW50" s="72"/>
    </row>
    <row r="51" spans="1:60" s="34" customFormat="1" ht="24.75" customHeight="1">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s="249" t="s">
        <v>151</v>
      </c>
      <c r="AY51"/>
      <c r="AZ51"/>
      <c r="BA51"/>
      <c r="BB51"/>
      <c r="BC51"/>
      <c r="BD51"/>
      <c r="BE51"/>
      <c r="BF51"/>
      <c r="BG51"/>
      <c r="BH51"/>
    </row>
    <row r="52" spans="1:60" s="34" customFormat="1" ht="24.75" customHeight="1">
      <c r="A52" s="735" t="s">
        <v>107</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Y52"/>
      <c r="AZ52"/>
      <c r="BA52"/>
      <c r="BB52"/>
      <c r="BC52"/>
      <c r="BD52"/>
      <c r="BE52"/>
      <c r="BF52"/>
      <c r="BG52"/>
      <c r="BH52"/>
    </row>
    <row r="53" spans="1:60" ht="24.75" customHeight="1" thickBot="1">
      <c r="A53" s="989" t="s">
        <v>108</v>
      </c>
      <c r="B53" s="989"/>
      <c r="C53" s="989"/>
      <c r="D53" s="990" t="str">
        <f>IF(ISBLANK($D$3),"",$D$3)</f>
        <v/>
      </c>
      <c r="E53" s="990"/>
      <c r="F53" s="990"/>
      <c r="G53" s="990"/>
      <c r="H53" s="990"/>
      <c r="I53" s="990"/>
      <c r="J53" s="990"/>
      <c r="K53" s="990"/>
      <c r="L53" s="990"/>
      <c r="M53" s="990"/>
      <c r="N53" s="990"/>
      <c r="O53" s="990"/>
      <c r="P53" s="33"/>
      <c r="Q53" s="33"/>
      <c r="R53" s="33"/>
      <c r="S53" s="33"/>
      <c r="T53" s="18"/>
      <c r="U53" s="28"/>
      <c r="V53" s="18"/>
      <c r="W53" s="18"/>
      <c r="X53" s="18"/>
      <c r="Y53" s="18"/>
      <c r="Z53" s="18"/>
      <c r="AA53" s="18"/>
      <c r="AB53" s="18"/>
      <c r="AC53" s="18"/>
      <c r="AD53" s="18"/>
      <c r="AE53" s="18"/>
      <c r="AF53" s="18"/>
      <c r="AG53" s="989" t="s">
        <v>109</v>
      </c>
      <c r="AH53" s="989"/>
      <c r="AI53" s="989"/>
      <c r="AJ53" s="989"/>
      <c r="AK53" s="991" t="str">
        <f>IF(ISBLANK($AK$3),"",$AK$3)</f>
        <v/>
      </c>
      <c r="AL53" s="991"/>
      <c r="AM53" s="991"/>
      <c r="AN53" s="991"/>
      <c r="AO53" s="991"/>
      <c r="AP53" s="991"/>
      <c r="AQ53" s="991"/>
      <c r="AR53" s="991"/>
      <c r="AS53" s="991"/>
      <c r="AT53" s="991"/>
      <c r="AU53" s="991"/>
      <c r="AV53" s="991"/>
      <c r="AW53" s="991"/>
      <c r="AY53" s="34"/>
      <c r="AZ53" s="34"/>
      <c r="BA53" s="34"/>
      <c r="BB53" s="34"/>
      <c r="BC53" s="34"/>
      <c r="BD53" s="34"/>
      <c r="BE53" s="34"/>
      <c r="BF53" s="34"/>
      <c r="BG53" s="34"/>
      <c r="BH53" s="34"/>
    </row>
    <row r="54" spans="1:60" ht="12" customHeight="1" thickBot="1">
      <c r="A54" s="18"/>
      <c r="B54" s="18"/>
      <c r="C54" s="18"/>
      <c r="D54" s="18"/>
      <c r="E54" s="18"/>
      <c r="F54" s="18"/>
      <c r="G54" s="18"/>
      <c r="H54" s="18"/>
      <c r="I54" s="18"/>
      <c r="J54" s="18"/>
      <c r="K54" s="18"/>
      <c r="L54" s="18"/>
      <c r="M54" s="18"/>
      <c r="N54" s="18"/>
      <c r="O54" s="18"/>
      <c r="P54" s="33"/>
      <c r="Q54" s="33"/>
      <c r="R54" s="33"/>
      <c r="S54" s="33"/>
      <c r="T54" s="18"/>
      <c r="U54" s="28"/>
      <c r="V54" s="18"/>
      <c r="W54" s="18"/>
      <c r="X54" s="18"/>
      <c r="Y54" s="18"/>
      <c r="Z54" s="28"/>
      <c r="AA54" s="18"/>
      <c r="AB54" s="18"/>
      <c r="AC54" s="18"/>
      <c r="AD54" s="18"/>
      <c r="AE54" s="18"/>
      <c r="AF54" s="18"/>
      <c r="AG54" s="18"/>
      <c r="AH54" s="18"/>
      <c r="AI54" s="55"/>
      <c r="AJ54" s="55"/>
      <c r="AK54" s="55"/>
      <c r="AL54" s="55"/>
      <c r="AM54" s="55"/>
      <c r="AN54" s="55"/>
      <c r="AO54" s="55"/>
      <c r="AP54" s="55"/>
      <c r="AQ54" s="55"/>
      <c r="AR54" s="55"/>
      <c r="AS54" s="55"/>
      <c r="AT54" s="18"/>
      <c r="AU54" s="18"/>
      <c r="AY54" s="34"/>
      <c r="AZ54" s="34"/>
      <c r="BA54" s="34"/>
      <c r="BB54" s="34"/>
      <c r="BC54" s="34"/>
      <c r="BD54" s="34"/>
      <c r="BE54" s="34"/>
      <c r="BF54" s="34"/>
      <c r="BG54" s="34"/>
      <c r="BH54" s="34"/>
    </row>
    <row r="55" spans="1:60" s="34" customFormat="1" ht="24.75" customHeight="1">
      <c r="A55" s="85" t="s">
        <v>93</v>
      </c>
      <c r="B55" s="84" t="s">
        <v>94</v>
      </c>
      <c r="C55" s="803" t="s">
        <v>110</v>
      </c>
      <c r="D55" s="804"/>
      <c r="E55" s="804"/>
      <c r="F55" s="804"/>
      <c r="G55" s="804"/>
      <c r="H55" s="804"/>
      <c r="I55" s="804"/>
      <c r="J55" s="804"/>
      <c r="K55" s="804"/>
      <c r="L55" s="804"/>
      <c r="M55" s="804"/>
      <c r="N55" s="805"/>
      <c r="O55" s="86" t="s">
        <v>111</v>
      </c>
      <c r="P55" s="973" t="s">
        <v>112</v>
      </c>
      <c r="Q55" s="974"/>
      <c r="R55" s="973" t="s">
        <v>113</v>
      </c>
      <c r="S55" s="975"/>
      <c r="T55" s="975"/>
      <c r="U55" s="975"/>
      <c r="V55" s="974"/>
      <c r="W55" s="973" t="s">
        <v>114</v>
      </c>
      <c r="X55" s="975"/>
      <c r="Y55" s="975"/>
      <c r="Z55" s="975"/>
      <c r="AA55" s="975"/>
      <c r="AB55" s="975"/>
      <c r="AC55" s="975"/>
      <c r="AD55" s="975"/>
      <c r="AE55" s="976"/>
      <c r="AF55" s="977" t="s">
        <v>115</v>
      </c>
      <c r="AG55" s="978"/>
      <c r="AH55" s="978"/>
      <c r="AI55" s="978"/>
      <c r="AJ55" s="978"/>
      <c r="AK55" s="978"/>
      <c r="AL55" s="978"/>
      <c r="AM55" s="978"/>
      <c r="AN55" s="979"/>
      <c r="AO55" s="970" t="s">
        <v>116</v>
      </c>
      <c r="AP55" s="971"/>
      <c r="AQ55" s="971"/>
      <c r="AR55" s="971"/>
      <c r="AS55" s="971"/>
      <c r="AT55" s="971"/>
      <c r="AU55" s="971"/>
      <c r="AV55" s="971"/>
      <c r="AW55" s="972"/>
    </row>
    <row r="56" spans="1:60" s="34" customFormat="1" ht="24.75" customHeight="1">
      <c r="A56" s="97" t="str">
        <f>IF(ISBLANK($A$6),"",$A$6)</f>
        <v/>
      </c>
      <c r="B56" s="81" t="str">
        <f>IF(ISBLANK($B$6),"",$B$6)</f>
        <v/>
      </c>
      <c r="C56" s="965" t="str">
        <f>IF(ISBLANK($C$6),"",$C$6)</f>
        <v/>
      </c>
      <c r="D56" s="966"/>
      <c r="E56" s="966"/>
      <c r="F56" s="966"/>
      <c r="G56" s="966"/>
      <c r="H56" s="966"/>
      <c r="I56" s="966"/>
      <c r="J56" s="966"/>
      <c r="K56" s="966"/>
      <c r="L56" s="966"/>
      <c r="M56" s="966"/>
      <c r="N56" s="967"/>
      <c r="O56" s="87" t="str">
        <f>IF(ISBLANK($O$6),"",$O$6)</f>
        <v/>
      </c>
      <c r="P56" s="968" t="str">
        <f>IF(ISBLANK($P$6),"",$P$6)</f>
        <v/>
      </c>
      <c r="Q56" s="969"/>
      <c r="R56" s="962" t="str">
        <f>IF(ISBLANK($R$6),"",$R$6)</f>
        <v/>
      </c>
      <c r="S56" s="302"/>
      <c r="T56" s="302"/>
      <c r="U56" s="302"/>
      <c r="V56" s="963"/>
      <c r="W56" s="962" t="str">
        <f>IF(ISBLANK($W$6),"",$W$6)</f>
        <v/>
      </c>
      <c r="X56" s="302"/>
      <c r="Y56" s="302"/>
      <c r="Z56" s="302"/>
      <c r="AA56" s="302"/>
      <c r="AB56" s="302"/>
      <c r="AC56" s="302"/>
      <c r="AD56" s="302"/>
      <c r="AE56" s="964"/>
      <c r="AF56" s="88"/>
      <c r="AG56" s="82"/>
      <c r="AH56" s="82"/>
      <c r="AI56" s="89"/>
      <c r="AJ56" s="82"/>
      <c r="AK56" s="90"/>
      <c r="AL56" s="82"/>
      <c r="AM56" s="82"/>
      <c r="AN56" s="91"/>
      <c r="AO56" s="83"/>
      <c r="AP56" s="83"/>
      <c r="AQ56" s="83"/>
      <c r="AR56" s="83"/>
      <c r="AS56" s="83"/>
      <c r="AT56" s="82"/>
      <c r="AU56" s="82"/>
      <c r="AV56" s="82"/>
      <c r="AW56" s="91"/>
    </row>
    <row r="57" spans="1:60" s="34" customFormat="1" ht="24.75" customHeight="1">
      <c r="A57" s="97" t="str">
        <f>IF(ISBLANK($A$7),"",$A$7)</f>
        <v/>
      </c>
      <c r="B57" s="81" t="str">
        <f>IF(ISBLANK($B$7),"",$B$7)</f>
        <v/>
      </c>
      <c r="C57" s="965" t="str">
        <f>IF(ISBLANK($C$7),"",$C$7)</f>
        <v/>
      </c>
      <c r="D57" s="966"/>
      <c r="E57" s="966"/>
      <c r="F57" s="966"/>
      <c r="G57" s="966"/>
      <c r="H57" s="966"/>
      <c r="I57" s="966"/>
      <c r="J57" s="966"/>
      <c r="K57" s="966"/>
      <c r="L57" s="966"/>
      <c r="M57" s="966"/>
      <c r="N57" s="967"/>
      <c r="O57" s="87" t="str">
        <f>IF(ISBLANK($O$7),"",$O$7)</f>
        <v/>
      </c>
      <c r="P57" s="968" t="str">
        <f>IF(ISBLANK($P$7),"",$P$7)</f>
        <v/>
      </c>
      <c r="Q57" s="969"/>
      <c r="R57" s="962" t="str">
        <f>IF(ISBLANK($R$7),"",$R$7)</f>
        <v/>
      </c>
      <c r="S57" s="302"/>
      <c r="T57" s="302"/>
      <c r="U57" s="302"/>
      <c r="V57" s="963"/>
      <c r="W57" s="962" t="str">
        <f>IF(ISBLANK($W$7),"",$W$7)</f>
        <v/>
      </c>
      <c r="X57" s="302"/>
      <c r="Y57" s="302"/>
      <c r="Z57" s="302"/>
      <c r="AA57" s="302"/>
      <c r="AB57" s="302"/>
      <c r="AC57" s="302"/>
      <c r="AD57" s="302"/>
      <c r="AE57" s="964"/>
      <c r="AF57" s="88"/>
      <c r="AG57" s="82"/>
      <c r="AH57" s="82"/>
      <c r="AI57" s="89"/>
      <c r="AJ57" s="82"/>
      <c r="AK57" s="90"/>
      <c r="AL57" s="82"/>
      <c r="AM57" s="82"/>
      <c r="AN57" s="91"/>
      <c r="AO57" s="82"/>
      <c r="AP57" s="82"/>
      <c r="AQ57" s="82"/>
      <c r="AR57" s="82"/>
      <c r="AS57" s="82"/>
      <c r="AT57" s="82"/>
      <c r="AU57" s="82"/>
      <c r="AV57" s="82"/>
      <c r="AW57" s="91"/>
    </row>
    <row r="58" spans="1:60" s="34" customFormat="1" ht="24.75" customHeight="1">
      <c r="A58" s="97" t="str">
        <f>IF(ISBLANK($A$8),"",$A$8)</f>
        <v/>
      </c>
      <c r="B58" s="81" t="str">
        <f>IF(ISBLANK($B$8),"",$B$8)</f>
        <v/>
      </c>
      <c r="C58" s="965" t="str">
        <f>IF(ISBLANK($C$8),"",$C$8)</f>
        <v/>
      </c>
      <c r="D58" s="966"/>
      <c r="E58" s="966"/>
      <c r="F58" s="966"/>
      <c r="G58" s="966"/>
      <c r="H58" s="966"/>
      <c r="I58" s="966"/>
      <c r="J58" s="966"/>
      <c r="K58" s="966"/>
      <c r="L58" s="966"/>
      <c r="M58" s="966"/>
      <c r="N58" s="967"/>
      <c r="O58" s="87" t="str">
        <f>IF(ISBLANK($O$8),"",$O$8)</f>
        <v/>
      </c>
      <c r="P58" s="968" t="str">
        <f>IF(ISBLANK($P$8),"",$P$8)</f>
        <v/>
      </c>
      <c r="Q58" s="969"/>
      <c r="R58" s="962" t="str">
        <f>IF(ISBLANK($R$8),"",$R$8)</f>
        <v/>
      </c>
      <c r="S58" s="302"/>
      <c r="T58" s="302"/>
      <c r="U58" s="302"/>
      <c r="V58" s="963"/>
      <c r="W58" s="962" t="str">
        <f>IF(ISBLANK($W$8),"",$W$8)</f>
        <v/>
      </c>
      <c r="X58" s="302"/>
      <c r="Y58" s="302"/>
      <c r="Z58" s="302"/>
      <c r="AA58" s="302"/>
      <c r="AB58" s="302"/>
      <c r="AC58" s="302"/>
      <c r="AD58" s="302"/>
      <c r="AE58" s="964"/>
      <c r="AF58" s="88"/>
      <c r="AG58" s="82"/>
      <c r="AH58" s="82"/>
      <c r="AI58" s="89"/>
      <c r="AJ58" s="82"/>
      <c r="AK58" s="90"/>
      <c r="AL58" s="82"/>
      <c r="AM58" s="82"/>
      <c r="AN58" s="91"/>
      <c r="AO58" s="82"/>
      <c r="AP58" s="82"/>
      <c r="AQ58" s="82"/>
      <c r="AR58" s="82"/>
      <c r="AS58" s="82"/>
      <c r="AT58" s="82"/>
      <c r="AU58" s="82"/>
      <c r="AV58" s="82"/>
      <c r="AW58" s="91"/>
    </row>
    <row r="59" spans="1:60" s="34" customFormat="1" ht="24.75" customHeight="1">
      <c r="A59" s="97" t="str">
        <f>IF(ISBLANK($A$9),"",$A$9)</f>
        <v/>
      </c>
      <c r="B59" s="81" t="str">
        <f>IF(ISBLANK($B$9),"",$B$9)</f>
        <v/>
      </c>
      <c r="C59" s="965" t="str">
        <f>IF(ISBLANK($C$9),"",$C$9)</f>
        <v/>
      </c>
      <c r="D59" s="966"/>
      <c r="E59" s="966"/>
      <c r="F59" s="966"/>
      <c r="G59" s="966"/>
      <c r="H59" s="966"/>
      <c r="I59" s="966"/>
      <c r="J59" s="966"/>
      <c r="K59" s="966"/>
      <c r="L59" s="966"/>
      <c r="M59" s="966"/>
      <c r="N59" s="967"/>
      <c r="O59" s="87" t="str">
        <f>IF(ISBLANK($O$9),"",$O$9)</f>
        <v/>
      </c>
      <c r="P59" s="968" t="str">
        <f>IF(ISBLANK($P$9),"",$P$9)</f>
        <v/>
      </c>
      <c r="Q59" s="969"/>
      <c r="R59" s="962" t="str">
        <f>IF(ISBLANK($R$9),"",$R$9)</f>
        <v/>
      </c>
      <c r="S59" s="302"/>
      <c r="T59" s="302"/>
      <c r="U59" s="302"/>
      <c r="V59" s="963"/>
      <c r="W59" s="962" t="str">
        <f>IF(ISBLANK($W$9),"",$W$9)</f>
        <v/>
      </c>
      <c r="X59" s="302"/>
      <c r="Y59" s="302"/>
      <c r="Z59" s="302"/>
      <c r="AA59" s="302"/>
      <c r="AB59" s="302"/>
      <c r="AC59" s="302"/>
      <c r="AD59" s="302"/>
      <c r="AE59" s="964"/>
      <c r="AF59" s="88"/>
      <c r="AG59" s="82"/>
      <c r="AH59" s="82"/>
      <c r="AI59" s="89"/>
      <c r="AJ59" s="82"/>
      <c r="AK59" s="90"/>
      <c r="AL59" s="82"/>
      <c r="AM59" s="82"/>
      <c r="AN59" s="91"/>
      <c r="AO59" s="82"/>
      <c r="AP59" s="82"/>
      <c r="AQ59" s="82"/>
      <c r="AR59" s="82"/>
      <c r="AS59" s="82"/>
      <c r="AT59" s="82"/>
      <c r="AU59" s="82"/>
      <c r="AV59" s="82"/>
      <c r="AW59" s="91"/>
    </row>
    <row r="60" spans="1:60" s="34" customFormat="1" ht="24.75" customHeight="1">
      <c r="A60" s="97" t="str">
        <f>IF(ISBLANK($A$10),"",$A$10)</f>
        <v/>
      </c>
      <c r="B60" s="81" t="str">
        <f>IF(ISBLANK($B$10),"",$B$10)</f>
        <v/>
      </c>
      <c r="C60" s="965" t="str">
        <f>IF(ISBLANK($C$10),"",$C$10)</f>
        <v/>
      </c>
      <c r="D60" s="966"/>
      <c r="E60" s="966"/>
      <c r="F60" s="966"/>
      <c r="G60" s="966"/>
      <c r="H60" s="966"/>
      <c r="I60" s="966"/>
      <c r="J60" s="966"/>
      <c r="K60" s="966"/>
      <c r="L60" s="966"/>
      <c r="M60" s="966"/>
      <c r="N60" s="967"/>
      <c r="O60" s="87" t="str">
        <f>IF(ISBLANK($O$10),"",$O$10)</f>
        <v/>
      </c>
      <c r="P60" s="968" t="str">
        <f>IF(ISBLANK($P$10),"",$P$10)</f>
        <v/>
      </c>
      <c r="Q60" s="969"/>
      <c r="R60" s="962" t="str">
        <f>IF(ISBLANK($R$10),"",$R$10)</f>
        <v/>
      </c>
      <c r="S60" s="302"/>
      <c r="T60" s="302"/>
      <c r="U60" s="302"/>
      <c r="V60" s="963"/>
      <c r="W60" s="962" t="str">
        <f>IF(ISBLANK($W$10),"",$W$10)</f>
        <v/>
      </c>
      <c r="X60" s="302"/>
      <c r="Y60" s="302"/>
      <c r="Z60" s="302"/>
      <c r="AA60" s="302"/>
      <c r="AB60" s="302"/>
      <c r="AC60" s="302"/>
      <c r="AD60" s="302"/>
      <c r="AE60" s="964"/>
      <c r="AF60" s="88"/>
      <c r="AG60" s="82"/>
      <c r="AH60" s="82"/>
      <c r="AI60" s="89"/>
      <c r="AJ60" s="82"/>
      <c r="AK60" s="90"/>
      <c r="AL60" s="82"/>
      <c r="AM60" s="82"/>
      <c r="AN60" s="91"/>
      <c r="AO60" s="82"/>
      <c r="AP60" s="82"/>
      <c r="AQ60" s="82"/>
      <c r="AR60" s="82"/>
      <c r="AS60" s="82"/>
      <c r="AT60" s="82"/>
      <c r="AU60" s="82"/>
      <c r="AV60" s="82"/>
      <c r="AW60" s="91"/>
    </row>
    <row r="61" spans="1:60" s="34" customFormat="1" ht="24.75" customHeight="1">
      <c r="A61" s="97" t="str">
        <f>IF(ISBLANK($A$11),"",$A$11)</f>
        <v/>
      </c>
      <c r="B61" s="81" t="str">
        <f>IF(ISBLANK($B$11),"",$B$11)</f>
        <v/>
      </c>
      <c r="C61" s="965" t="str">
        <f>IF(ISBLANK($C$11),"",$C$11)</f>
        <v/>
      </c>
      <c r="D61" s="966"/>
      <c r="E61" s="966"/>
      <c r="F61" s="966"/>
      <c r="G61" s="966"/>
      <c r="H61" s="966"/>
      <c r="I61" s="966"/>
      <c r="J61" s="966"/>
      <c r="K61" s="966"/>
      <c r="L61" s="966"/>
      <c r="M61" s="966"/>
      <c r="N61" s="967"/>
      <c r="O61" s="87" t="str">
        <f>IF(ISBLANK($O$11),"",$O$11)</f>
        <v/>
      </c>
      <c r="P61" s="968" t="str">
        <f>IF(ISBLANK($P$11),"",$P$11)</f>
        <v/>
      </c>
      <c r="Q61" s="969"/>
      <c r="R61" s="962" t="str">
        <f>IF(ISBLANK($R$11),"",$R$11)</f>
        <v/>
      </c>
      <c r="S61" s="302"/>
      <c r="T61" s="302"/>
      <c r="U61" s="302"/>
      <c r="V61" s="963"/>
      <c r="W61" s="962" t="str">
        <f>IF(ISBLANK($W$11),"",$W$11)</f>
        <v/>
      </c>
      <c r="X61" s="302"/>
      <c r="Y61" s="302"/>
      <c r="Z61" s="302"/>
      <c r="AA61" s="302"/>
      <c r="AB61" s="302"/>
      <c r="AC61" s="302"/>
      <c r="AD61" s="302"/>
      <c r="AE61" s="964"/>
      <c r="AF61" s="88"/>
      <c r="AG61" s="82"/>
      <c r="AH61" s="82"/>
      <c r="AI61" s="89"/>
      <c r="AJ61" s="82"/>
      <c r="AK61" s="90"/>
      <c r="AL61" s="82"/>
      <c r="AM61" s="82"/>
      <c r="AN61" s="91"/>
      <c r="AO61" s="82"/>
      <c r="AP61" s="82"/>
      <c r="AQ61" s="82"/>
      <c r="AR61" s="82"/>
      <c r="AS61" s="82"/>
      <c r="AT61" s="82"/>
      <c r="AU61" s="82"/>
      <c r="AV61" s="82"/>
      <c r="AW61" s="91"/>
    </row>
    <row r="62" spans="1:60" s="34" customFormat="1" ht="24.75" customHeight="1">
      <c r="A62" s="97" t="str">
        <f>IF(ISBLANK($A$12),"",$A$12)</f>
        <v/>
      </c>
      <c r="B62" s="81" t="str">
        <f>IF(ISBLANK($B$12),"",$B$12)</f>
        <v/>
      </c>
      <c r="C62" s="965" t="str">
        <f>IF(ISBLANK($C$12),"",$C$12)</f>
        <v/>
      </c>
      <c r="D62" s="966"/>
      <c r="E62" s="966"/>
      <c r="F62" s="966"/>
      <c r="G62" s="966"/>
      <c r="H62" s="966"/>
      <c r="I62" s="966"/>
      <c r="J62" s="966"/>
      <c r="K62" s="966"/>
      <c r="L62" s="966"/>
      <c r="M62" s="966"/>
      <c r="N62" s="967"/>
      <c r="O62" s="87" t="str">
        <f>IF(ISBLANK($O$12),"",$O$12)</f>
        <v/>
      </c>
      <c r="P62" s="968" t="str">
        <f>IF(ISBLANK($P$12),"",$P$12)</f>
        <v/>
      </c>
      <c r="Q62" s="969"/>
      <c r="R62" s="962" t="str">
        <f>IF(ISBLANK($R$12),"",$R$12)</f>
        <v/>
      </c>
      <c r="S62" s="302"/>
      <c r="T62" s="302"/>
      <c r="U62" s="302"/>
      <c r="V62" s="963"/>
      <c r="W62" s="962" t="str">
        <f>IF(ISBLANK($W$12),"",$W$12)</f>
        <v/>
      </c>
      <c r="X62" s="302"/>
      <c r="Y62" s="302"/>
      <c r="Z62" s="302"/>
      <c r="AA62" s="302"/>
      <c r="AB62" s="302"/>
      <c r="AC62" s="302"/>
      <c r="AD62" s="302"/>
      <c r="AE62" s="964"/>
      <c r="AF62" s="88"/>
      <c r="AG62" s="82"/>
      <c r="AH62" s="82"/>
      <c r="AI62" s="89"/>
      <c r="AJ62" s="82"/>
      <c r="AK62" s="90"/>
      <c r="AL62" s="82"/>
      <c r="AM62" s="82"/>
      <c r="AN62" s="91"/>
      <c r="AO62" s="82"/>
      <c r="AP62" s="82"/>
      <c r="AQ62" s="82"/>
      <c r="AR62" s="82"/>
      <c r="AS62" s="82"/>
      <c r="AT62" s="82"/>
      <c r="AU62" s="82"/>
      <c r="AV62" s="82"/>
      <c r="AW62" s="91"/>
    </row>
    <row r="63" spans="1:60" s="34" customFormat="1" ht="24.75" customHeight="1">
      <c r="A63" s="97" t="str">
        <f>IF(ISBLANK($A$13),"",$A$13)</f>
        <v/>
      </c>
      <c r="B63" s="81" t="str">
        <f>IF(ISBLANK($B$13),"",$B$13)</f>
        <v/>
      </c>
      <c r="C63" s="965" t="str">
        <f>IF(ISBLANK($C$13),"",$C$13)</f>
        <v/>
      </c>
      <c r="D63" s="966"/>
      <c r="E63" s="966"/>
      <c r="F63" s="966"/>
      <c r="G63" s="966"/>
      <c r="H63" s="966"/>
      <c r="I63" s="966"/>
      <c r="J63" s="966"/>
      <c r="K63" s="966"/>
      <c r="L63" s="966"/>
      <c r="M63" s="966"/>
      <c r="N63" s="967"/>
      <c r="O63" s="87" t="str">
        <f>IF(ISBLANK($O$13),"",$O$13)</f>
        <v/>
      </c>
      <c r="P63" s="968" t="str">
        <f>IF(ISBLANK($P$13),"",$P$13)</f>
        <v/>
      </c>
      <c r="Q63" s="969"/>
      <c r="R63" s="962" t="str">
        <f>IF(ISBLANK($R$13),"",$R$13)</f>
        <v/>
      </c>
      <c r="S63" s="302"/>
      <c r="T63" s="302"/>
      <c r="U63" s="302"/>
      <c r="V63" s="963"/>
      <c r="W63" s="962" t="str">
        <f>IF(ISBLANK($W$13),"",$W$13)</f>
        <v/>
      </c>
      <c r="X63" s="302"/>
      <c r="Y63" s="302"/>
      <c r="Z63" s="302"/>
      <c r="AA63" s="302"/>
      <c r="AB63" s="302"/>
      <c r="AC63" s="302"/>
      <c r="AD63" s="302"/>
      <c r="AE63" s="964"/>
      <c r="AF63" s="88"/>
      <c r="AG63" s="82"/>
      <c r="AH63" s="82"/>
      <c r="AI63" s="89"/>
      <c r="AJ63" s="82"/>
      <c r="AK63" s="90"/>
      <c r="AL63" s="82"/>
      <c r="AM63" s="82"/>
      <c r="AN63" s="91"/>
      <c r="AO63" s="82"/>
      <c r="AP63" s="82"/>
      <c r="AQ63" s="82"/>
      <c r="AR63" s="82"/>
      <c r="AS63" s="82"/>
      <c r="AT63" s="82"/>
      <c r="AU63" s="82"/>
      <c r="AV63" s="82"/>
      <c r="AW63" s="91"/>
    </row>
    <row r="64" spans="1:60" s="34" customFormat="1" ht="24.75" customHeight="1">
      <c r="A64" s="97" t="str">
        <f>IF(ISBLANK($A$14),"",$A$14)</f>
        <v/>
      </c>
      <c r="B64" s="81" t="str">
        <f>IF(ISBLANK($B$14),"",$B$14)</f>
        <v/>
      </c>
      <c r="C64" s="965" t="str">
        <f>IF(ISBLANK($C$14),"",$C$14)</f>
        <v/>
      </c>
      <c r="D64" s="966"/>
      <c r="E64" s="966"/>
      <c r="F64" s="966"/>
      <c r="G64" s="966"/>
      <c r="H64" s="966"/>
      <c r="I64" s="966"/>
      <c r="J64" s="966"/>
      <c r="K64" s="966"/>
      <c r="L64" s="966"/>
      <c r="M64" s="966"/>
      <c r="N64" s="967"/>
      <c r="O64" s="87" t="str">
        <f>IF(ISBLANK($O$14),"",$O$14)</f>
        <v/>
      </c>
      <c r="P64" s="968" t="str">
        <f>IF(ISBLANK($P$14),"",$P$14)</f>
        <v/>
      </c>
      <c r="Q64" s="969"/>
      <c r="R64" s="962" t="str">
        <f>IF(ISBLANK($R$14),"",$R$14)</f>
        <v/>
      </c>
      <c r="S64" s="302"/>
      <c r="T64" s="302"/>
      <c r="U64" s="302"/>
      <c r="V64" s="963"/>
      <c r="W64" s="962" t="str">
        <f>IF(ISBLANK($W$14),"",$W$14)</f>
        <v/>
      </c>
      <c r="X64" s="302"/>
      <c r="Y64" s="302"/>
      <c r="Z64" s="302"/>
      <c r="AA64" s="302"/>
      <c r="AB64" s="302"/>
      <c r="AC64" s="302"/>
      <c r="AD64" s="302"/>
      <c r="AE64" s="964"/>
      <c r="AF64" s="88"/>
      <c r="AG64" s="82"/>
      <c r="AH64" s="82"/>
      <c r="AI64" s="89"/>
      <c r="AJ64" s="82"/>
      <c r="AK64" s="90"/>
      <c r="AL64" s="82"/>
      <c r="AM64" s="82"/>
      <c r="AN64" s="91"/>
      <c r="AO64" s="82"/>
      <c r="AP64" s="82"/>
      <c r="AQ64" s="82"/>
      <c r="AR64" s="82"/>
      <c r="AS64" s="82"/>
      <c r="AT64" s="82"/>
      <c r="AU64" s="82"/>
      <c r="AV64" s="82"/>
      <c r="AW64" s="91"/>
    </row>
    <row r="65" spans="1:60" s="34" customFormat="1" ht="24.75" customHeight="1">
      <c r="A65" s="97" t="str">
        <f>IF(ISBLANK($A$15),"",$A$15)</f>
        <v/>
      </c>
      <c r="B65" s="81" t="str">
        <f>IF(ISBLANK($B$15),"",$B$15)</f>
        <v/>
      </c>
      <c r="C65" s="965" t="str">
        <f>IF(ISBLANK($C$15),"",$C$15)</f>
        <v/>
      </c>
      <c r="D65" s="966"/>
      <c r="E65" s="966"/>
      <c r="F65" s="966"/>
      <c r="G65" s="966"/>
      <c r="H65" s="966"/>
      <c r="I65" s="966"/>
      <c r="J65" s="966"/>
      <c r="K65" s="966"/>
      <c r="L65" s="966"/>
      <c r="M65" s="966"/>
      <c r="N65" s="967"/>
      <c r="O65" s="87" t="str">
        <f>IF(ISBLANK($O$15),"",$O$15)</f>
        <v/>
      </c>
      <c r="P65" s="968" t="str">
        <f>IF(ISBLANK($P$15),"",$P$15)</f>
        <v/>
      </c>
      <c r="Q65" s="969"/>
      <c r="R65" s="962" t="str">
        <f>IF(ISBLANK($R$15),"",$R$15)</f>
        <v/>
      </c>
      <c r="S65" s="302"/>
      <c r="T65" s="302"/>
      <c r="U65" s="302"/>
      <c r="V65" s="963"/>
      <c r="W65" s="962" t="str">
        <f>IF(ISBLANK($W$15),"",$W$15)</f>
        <v/>
      </c>
      <c r="X65" s="302"/>
      <c r="Y65" s="302"/>
      <c r="Z65" s="302"/>
      <c r="AA65" s="302"/>
      <c r="AB65" s="302"/>
      <c r="AC65" s="302"/>
      <c r="AD65" s="302"/>
      <c r="AE65" s="964"/>
      <c r="AF65" s="88"/>
      <c r="AG65" s="82"/>
      <c r="AH65" s="82"/>
      <c r="AI65" s="89"/>
      <c r="AJ65" s="82"/>
      <c r="AK65" s="90"/>
      <c r="AL65" s="82"/>
      <c r="AM65" s="82"/>
      <c r="AN65" s="91"/>
      <c r="AO65" s="82"/>
      <c r="AP65" s="82"/>
      <c r="AQ65" s="82"/>
      <c r="AR65" s="82"/>
      <c r="AS65" s="82"/>
      <c r="AT65" s="82"/>
      <c r="AU65" s="82"/>
      <c r="AV65" s="82"/>
      <c r="AW65" s="91"/>
    </row>
    <row r="66" spans="1:60" s="34" customFormat="1" ht="24.75" customHeight="1">
      <c r="A66" s="97" t="str">
        <f>IF(ISBLANK($A$16),"",$A$16)</f>
        <v/>
      </c>
      <c r="B66" s="81" t="str">
        <f>IF(ISBLANK($B$16),"",$B$16)</f>
        <v/>
      </c>
      <c r="C66" s="965" t="str">
        <f>IF(ISBLANK($C$16),"",$C$16)</f>
        <v/>
      </c>
      <c r="D66" s="966"/>
      <c r="E66" s="966"/>
      <c r="F66" s="966"/>
      <c r="G66" s="966"/>
      <c r="H66" s="966"/>
      <c r="I66" s="966"/>
      <c r="J66" s="966"/>
      <c r="K66" s="966"/>
      <c r="L66" s="966"/>
      <c r="M66" s="966"/>
      <c r="N66" s="967"/>
      <c r="O66" s="87" t="str">
        <f>IF(ISBLANK($O$16),"",$O$16)</f>
        <v/>
      </c>
      <c r="P66" s="968" t="str">
        <f>IF(ISBLANK($P$16),"",$P$16)</f>
        <v/>
      </c>
      <c r="Q66" s="969"/>
      <c r="R66" s="962" t="str">
        <f>IF(ISBLANK($R$16),"",$R$16)</f>
        <v/>
      </c>
      <c r="S66" s="302"/>
      <c r="T66" s="302"/>
      <c r="U66" s="302"/>
      <c r="V66" s="963"/>
      <c r="W66" s="962" t="str">
        <f>IF(ISBLANK($W$16),"",$W$16)</f>
        <v/>
      </c>
      <c r="X66" s="302"/>
      <c r="Y66" s="302"/>
      <c r="Z66" s="302"/>
      <c r="AA66" s="302"/>
      <c r="AB66" s="302"/>
      <c r="AC66" s="302"/>
      <c r="AD66" s="302"/>
      <c r="AE66" s="964"/>
      <c r="AF66" s="88"/>
      <c r="AG66" s="82"/>
      <c r="AH66" s="82"/>
      <c r="AI66" s="89"/>
      <c r="AJ66" s="82"/>
      <c r="AK66" s="90"/>
      <c r="AL66" s="82"/>
      <c r="AM66" s="82"/>
      <c r="AN66" s="91"/>
      <c r="AO66" s="82"/>
      <c r="AP66" s="82"/>
      <c r="AQ66" s="82"/>
      <c r="AR66" s="82"/>
      <c r="AS66" s="82"/>
      <c r="AT66" s="82"/>
      <c r="AU66" s="82"/>
      <c r="AV66" s="82"/>
      <c r="AW66" s="91"/>
    </row>
    <row r="67" spans="1:60" s="34" customFormat="1" ht="24.75" customHeight="1">
      <c r="A67" s="97" t="str">
        <f>IF(ISBLANK($A$17),"",$A$17)</f>
        <v/>
      </c>
      <c r="B67" s="81" t="str">
        <f>IF(ISBLANK($B$17),"",$B$17)</f>
        <v/>
      </c>
      <c r="C67" s="965" t="str">
        <f>IF(ISBLANK($C$17),"",$C$17)</f>
        <v/>
      </c>
      <c r="D67" s="966"/>
      <c r="E67" s="966"/>
      <c r="F67" s="966"/>
      <c r="G67" s="966"/>
      <c r="H67" s="966"/>
      <c r="I67" s="966"/>
      <c r="J67" s="966"/>
      <c r="K67" s="966"/>
      <c r="L67" s="966"/>
      <c r="M67" s="966"/>
      <c r="N67" s="967"/>
      <c r="O67" s="87" t="str">
        <f>IF(ISBLANK($O$17),"",$O$17)</f>
        <v/>
      </c>
      <c r="P67" s="968" t="str">
        <f>IF(ISBLANK($P$17),"",$P$17)</f>
        <v/>
      </c>
      <c r="Q67" s="969"/>
      <c r="R67" s="962" t="str">
        <f>IF(ISBLANK($R$17),"",$R$17)</f>
        <v/>
      </c>
      <c r="S67" s="302"/>
      <c r="T67" s="302"/>
      <c r="U67" s="302"/>
      <c r="V67" s="963"/>
      <c r="W67" s="962" t="str">
        <f>IF(ISBLANK($W$17),"",$W$17)</f>
        <v/>
      </c>
      <c r="X67" s="302"/>
      <c r="Y67" s="302"/>
      <c r="Z67" s="302"/>
      <c r="AA67" s="302"/>
      <c r="AB67" s="302"/>
      <c r="AC67" s="302"/>
      <c r="AD67" s="302"/>
      <c r="AE67" s="964"/>
      <c r="AF67" s="88"/>
      <c r="AG67" s="82"/>
      <c r="AH67" s="82"/>
      <c r="AI67" s="89"/>
      <c r="AJ67" s="82"/>
      <c r="AK67" s="90"/>
      <c r="AL67" s="82"/>
      <c r="AM67" s="82"/>
      <c r="AN67" s="91"/>
      <c r="AO67" s="82"/>
      <c r="AP67" s="82"/>
      <c r="AQ67" s="82"/>
      <c r="AR67" s="82"/>
      <c r="AS67" s="82"/>
      <c r="AT67" s="82"/>
      <c r="AU67" s="82"/>
      <c r="AV67" s="82"/>
      <c r="AW67" s="91"/>
    </row>
    <row r="68" spans="1:60" s="34" customFormat="1" ht="24.75" customHeight="1">
      <c r="A68" s="97" t="str">
        <f>IF(ISBLANK($A$18),"",$A$18)</f>
        <v/>
      </c>
      <c r="B68" s="81" t="str">
        <f>IF(ISBLANK($B$18),"",$B$18)</f>
        <v/>
      </c>
      <c r="C68" s="965" t="str">
        <f>IF(ISBLANK($C$18),"",$C$18)</f>
        <v/>
      </c>
      <c r="D68" s="966"/>
      <c r="E68" s="966"/>
      <c r="F68" s="966"/>
      <c r="G68" s="966"/>
      <c r="H68" s="966"/>
      <c r="I68" s="966"/>
      <c r="J68" s="966"/>
      <c r="K68" s="966"/>
      <c r="L68" s="966"/>
      <c r="M68" s="966"/>
      <c r="N68" s="967"/>
      <c r="O68" s="87" t="str">
        <f>IF(ISBLANK($O$18),"",$O$18)</f>
        <v/>
      </c>
      <c r="P68" s="968" t="str">
        <f>IF(ISBLANK($P$18),"",$P$18)</f>
        <v/>
      </c>
      <c r="Q68" s="969"/>
      <c r="R68" s="962" t="str">
        <f>IF(ISBLANK($R$18),"",$R$18)</f>
        <v/>
      </c>
      <c r="S68" s="302"/>
      <c r="T68" s="302"/>
      <c r="U68" s="302"/>
      <c r="V68" s="963"/>
      <c r="W68" s="962" t="str">
        <f>IF(ISBLANK($W$18),"",$W$18)</f>
        <v/>
      </c>
      <c r="X68" s="302"/>
      <c r="Y68" s="302"/>
      <c r="Z68" s="302"/>
      <c r="AA68" s="302"/>
      <c r="AB68" s="302"/>
      <c r="AC68" s="302"/>
      <c r="AD68" s="302"/>
      <c r="AE68" s="964"/>
      <c r="AF68" s="88"/>
      <c r="AG68" s="82"/>
      <c r="AH68" s="82"/>
      <c r="AI68" s="89"/>
      <c r="AJ68" s="82"/>
      <c r="AK68" s="90"/>
      <c r="AL68" s="82"/>
      <c r="AM68" s="82"/>
      <c r="AN68" s="91"/>
      <c r="AO68" s="82"/>
      <c r="AP68" s="82"/>
      <c r="AQ68" s="82"/>
      <c r="AR68" s="82"/>
      <c r="AS68" s="82"/>
      <c r="AT68" s="82"/>
      <c r="AU68" s="82"/>
      <c r="AV68" s="82"/>
      <c r="AW68" s="91"/>
    </row>
    <row r="69" spans="1:60" s="34" customFormat="1" ht="24.75" customHeight="1">
      <c r="A69" s="97" t="str">
        <f>IF(ISBLANK($A$19),"",$A$19)</f>
        <v/>
      </c>
      <c r="B69" s="81" t="str">
        <f>IF(ISBLANK($B$19),"",$B$19)</f>
        <v/>
      </c>
      <c r="C69" s="965" t="str">
        <f>IF(ISBLANK($C$19),"",$C$19)</f>
        <v/>
      </c>
      <c r="D69" s="966"/>
      <c r="E69" s="966"/>
      <c r="F69" s="966"/>
      <c r="G69" s="966"/>
      <c r="H69" s="966"/>
      <c r="I69" s="966"/>
      <c r="J69" s="966"/>
      <c r="K69" s="966"/>
      <c r="L69" s="966"/>
      <c r="M69" s="966"/>
      <c r="N69" s="967"/>
      <c r="O69" s="87" t="str">
        <f>IF(ISBLANK($O$19),"",$O$19)</f>
        <v/>
      </c>
      <c r="P69" s="968" t="str">
        <f>IF(ISBLANK($P$19),"",$P$19)</f>
        <v/>
      </c>
      <c r="Q69" s="969"/>
      <c r="R69" s="962" t="str">
        <f>IF(ISBLANK($R$19),"",$R$19)</f>
        <v/>
      </c>
      <c r="S69" s="302"/>
      <c r="T69" s="302"/>
      <c r="U69" s="302"/>
      <c r="V69" s="963"/>
      <c r="W69" s="962" t="str">
        <f>IF(ISBLANK($W$19),"",$W$19)</f>
        <v/>
      </c>
      <c r="X69" s="302"/>
      <c r="Y69" s="302"/>
      <c r="Z69" s="302"/>
      <c r="AA69" s="302"/>
      <c r="AB69" s="302"/>
      <c r="AC69" s="302"/>
      <c r="AD69" s="302"/>
      <c r="AE69" s="964"/>
      <c r="AF69" s="88"/>
      <c r="AG69" s="82"/>
      <c r="AH69" s="82"/>
      <c r="AI69" s="89"/>
      <c r="AJ69" s="82"/>
      <c r="AK69" s="90"/>
      <c r="AL69" s="82"/>
      <c r="AM69" s="82"/>
      <c r="AN69" s="91"/>
      <c r="AO69" s="82"/>
      <c r="AP69" s="82"/>
      <c r="AQ69" s="82"/>
      <c r="AR69" s="82"/>
      <c r="AS69" s="82"/>
      <c r="AT69" s="82"/>
      <c r="AU69" s="82"/>
      <c r="AV69" s="82"/>
      <c r="AW69" s="91"/>
    </row>
    <row r="70" spans="1:60" s="34" customFormat="1" ht="24.75" customHeight="1">
      <c r="A70" s="97" t="str">
        <f>IF(ISBLANK($A$20),"",$A$20)</f>
        <v/>
      </c>
      <c r="B70" s="81" t="str">
        <f>IF(ISBLANK($B$20),"",$B$20)</f>
        <v/>
      </c>
      <c r="C70" s="965" t="str">
        <f>IF(ISBLANK($C$20),"",$C$20)</f>
        <v/>
      </c>
      <c r="D70" s="966"/>
      <c r="E70" s="966"/>
      <c r="F70" s="966"/>
      <c r="G70" s="966"/>
      <c r="H70" s="966"/>
      <c r="I70" s="966"/>
      <c r="J70" s="966"/>
      <c r="K70" s="966"/>
      <c r="L70" s="966"/>
      <c r="M70" s="966"/>
      <c r="N70" s="967"/>
      <c r="O70" s="87" t="str">
        <f>IF(ISBLANK($O$20),"",$O$20)</f>
        <v/>
      </c>
      <c r="P70" s="968" t="str">
        <f>IF(ISBLANK($P$20),"",$P$20)</f>
        <v/>
      </c>
      <c r="Q70" s="969"/>
      <c r="R70" s="962" t="str">
        <f>IF(ISBLANK($R$20),"",$R$20)</f>
        <v/>
      </c>
      <c r="S70" s="302"/>
      <c r="T70" s="302"/>
      <c r="U70" s="302"/>
      <c r="V70" s="963"/>
      <c r="W70" s="962" t="str">
        <f>IF(ISBLANK($W$20),"",$W$20)</f>
        <v/>
      </c>
      <c r="X70" s="302"/>
      <c r="Y70" s="302"/>
      <c r="Z70" s="302"/>
      <c r="AA70" s="302"/>
      <c r="AB70" s="302"/>
      <c r="AC70" s="302"/>
      <c r="AD70" s="302"/>
      <c r="AE70" s="964"/>
      <c r="AF70" s="88"/>
      <c r="AG70" s="82"/>
      <c r="AH70" s="82"/>
      <c r="AI70" s="89"/>
      <c r="AJ70" s="82"/>
      <c r="AK70" s="90"/>
      <c r="AL70" s="82"/>
      <c r="AM70" s="82"/>
      <c r="AN70" s="91"/>
      <c r="AO70" s="82"/>
      <c r="AP70" s="82"/>
      <c r="AQ70" s="82"/>
      <c r="AR70" s="82"/>
      <c r="AS70" s="82"/>
      <c r="AT70" s="82"/>
      <c r="AU70" s="82"/>
      <c r="AV70" s="82"/>
      <c r="AW70" s="91"/>
    </row>
    <row r="71" spans="1:60" s="34" customFormat="1" ht="24.75" customHeight="1">
      <c r="A71" s="97" t="str">
        <f>IF(ISBLANK($A$21),"",$A$21)</f>
        <v/>
      </c>
      <c r="B71" s="81" t="str">
        <f>IF(ISBLANK($B$21),"",$B$21)</f>
        <v/>
      </c>
      <c r="C71" s="965" t="str">
        <f>IF(ISBLANK($C$21),"",$C$21)</f>
        <v/>
      </c>
      <c r="D71" s="966"/>
      <c r="E71" s="966"/>
      <c r="F71" s="966"/>
      <c r="G71" s="966"/>
      <c r="H71" s="966"/>
      <c r="I71" s="966"/>
      <c r="J71" s="966"/>
      <c r="K71" s="966"/>
      <c r="L71" s="966"/>
      <c r="M71" s="966"/>
      <c r="N71" s="967"/>
      <c r="O71" s="87" t="str">
        <f>IF(ISBLANK($O$21),"",$O$21)</f>
        <v/>
      </c>
      <c r="P71" s="968" t="str">
        <f>IF(ISBLANK($P$21),"",$P$21)</f>
        <v/>
      </c>
      <c r="Q71" s="969"/>
      <c r="R71" s="962" t="str">
        <f>IF(ISBLANK($R$21),"",$R$21)</f>
        <v/>
      </c>
      <c r="S71" s="302"/>
      <c r="T71" s="302"/>
      <c r="U71" s="302"/>
      <c r="V71" s="963"/>
      <c r="W71" s="962" t="str">
        <f>IF(ISBLANK($W$21),"",$W$21)</f>
        <v/>
      </c>
      <c r="X71" s="302"/>
      <c r="Y71" s="302"/>
      <c r="Z71" s="302"/>
      <c r="AA71" s="302"/>
      <c r="AB71" s="302"/>
      <c r="AC71" s="302"/>
      <c r="AD71" s="302"/>
      <c r="AE71" s="964"/>
      <c r="AF71" s="88"/>
      <c r="AG71" s="82"/>
      <c r="AH71" s="82"/>
      <c r="AI71" s="89"/>
      <c r="AJ71" s="82"/>
      <c r="AK71" s="90"/>
      <c r="AL71" s="82"/>
      <c r="AM71" s="82"/>
      <c r="AN71" s="91"/>
      <c r="AO71" s="82"/>
      <c r="AP71" s="82"/>
      <c r="AQ71" s="82"/>
      <c r="AR71" s="82"/>
      <c r="AS71" s="82"/>
      <c r="AT71" s="82"/>
      <c r="AU71" s="82"/>
      <c r="AV71" s="82"/>
      <c r="AW71" s="91"/>
    </row>
    <row r="72" spans="1:60" s="34" customFormat="1" ht="24.75" customHeight="1">
      <c r="A72" s="97" t="str">
        <f>IF(ISBLANK($A$22),"",$A$22)</f>
        <v/>
      </c>
      <c r="B72" s="81" t="str">
        <f>IF(ISBLANK($B$22),"",$B$22)</f>
        <v/>
      </c>
      <c r="C72" s="965" t="str">
        <f>IF(ISBLANK($C$22),"",$C$22)</f>
        <v/>
      </c>
      <c r="D72" s="966"/>
      <c r="E72" s="966"/>
      <c r="F72" s="966"/>
      <c r="G72" s="966"/>
      <c r="H72" s="966"/>
      <c r="I72" s="966"/>
      <c r="J72" s="966"/>
      <c r="K72" s="966"/>
      <c r="L72" s="966"/>
      <c r="M72" s="966"/>
      <c r="N72" s="967"/>
      <c r="O72" s="87" t="str">
        <f>IF(ISBLANK($O$22),"",$O$22)</f>
        <v/>
      </c>
      <c r="P72" s="968" t="str">
        <f>IF(ISBLANK($P$22),"",$P$22)</f>
        <v/>
      </c>
      <c r="Q72" s="969"/>
      <c r="R72" s="962" t="str">
        <f>IF(ISBLANK($R$22),"",$R$22)</f>
        <v/>
      </c>
      <c r="S72" s="302"/>
      <c r="T72" s="302"/>
      <c r="U72" s="302"/>
      <c r="V72" s="963"/>
      <c r="W72" s="962" t="str">
        <f>IF(ISBLANK($W$22),"",$W$22)</f>
        <v/>
      </c>
      <c r="X72" s="302"/>
      <c r="Y72" s="302"/>
      <c r="Z72" s="302"/>
      <c r="AA72" s="302"/>
      <c r="AB72" s="302"/>
      <c r="AC72" s="302"/>
      <c r="AD72" s="302"/>
      <c r="AE72" s="964"/>
      <c r="AF72" s="88"/>
      <c r="AG72" s="82"/>
      <c r="AH72" s="82"/>
      <c r="AI72" s="89"/>
      <c r="AJ72" s="82"/>
      <c r="AK72" s="90"/>
      <c r="AL72" s="82"/>
      <c r="AM72" s="82"/>
      <c r="AN72" s="91"/>
      <c r="AO72" s="82"/>
      <c r="AP72" s="82"/>
      <c r="AQ72" s="82"/>
      <c r="AR72" s="82"/>
      <c r="AS72" s="82"/>
      <c r="AT72" s="82"/>
      <c r="AU72" s="82"/>
      <c r="AV72" s="82"/>
      <c r="AW72" s="91"/>
    </row>
    <row r="73" spans="1:60" s="34" customFormat="1" ht="24.75" customHeight="1">
      <c r="A73" s="97" t="str">
        <f>IF(ISBLANK($A$23),"",$A$23)</f>
        <v/>
      </c>
      <c r="B73" s="81" t="str">
        <f>IF(ISBLANK($B$23),"",$B$23)</f>
        <v/>
      </c>
      <c r="C73" s="965" t="str">
        <f>IF(ISBLANK($C$23),"",$C$23)</f>
        <v/>
      </c>
      <c r="D73" s="966"/>
      <c r="E73" s="966"/>
      <c r="F73" s="966"/>
      <c r="G73" s="966"/>
      <c r="H73" s="966"/>
      <c r="I73" s="966"/>
      <c r="J73" s="966"/>
      <c r="K73" s="966"/>
      <c r="L73" s="966"/>
      <c r="M73" s="966"/>
      <c r="N73" s="967"/>
      <c r="O73" s="87" t="str">
        <f>IF(ISBLANK($O$23),"",$O$23)</f>
        <v/>
      </c>
      <c r="P73" s="968" t="str">
        <f>IF(ISBLANK($P$23),"",$P$23)</f>
        <v/>
      </c>
      <c r="Q73" s="969"/>
      <c r="R73" s="962" t="str">
        <f>IF(ISBLANK($R$23),"",$R$23)</f>
        <v/>
      </c>
      <c r="S73" s="302"/>
      <c r="T73" s="302"/>
      <c r="U73" s="302"/>
      <c r="V73" s="963"/>
      <c r="W73" s="962" t="str">
        <f>IF(ISBLANK($W$23),"",$W$23)</f>
        <v/>
      </c>
      <c r="X73" s="302"/>
      <c r="Y73" s="302"/>
      <c r="Z73" s="302"/>
      <c r="AA73" s="302"/>
      <c r="AB73" s="302"/>
      <c r="AC73" s="302"/>
      <c r="AD73" s="302"/>
      <c r="AE73" s="964"/>
      <c r="AF73" s="88"/>
      <c r="AG73" s="82"/>
      <c r="AH73" s="82"/>
      <c r="AI73" s="89"/>
      <c r="AJ73" s="82"/>
      <c r="AK73" s="90"/>
      <c r="AL73" s="82"/>
      <c r="AM73" s="82"/>
      <c r="AN73" s="91"/>
      <c r="AO73" s="82"/>
      <c r="AP73" s="82"/>
      <c r="AQ73" s="82"/>
      <c r="AR73" s="82"/>
      <c r="AS73" s="82"/>
      <c r="AT73" s="82"/>
      <c r="AU73" s="82"/>
      <c r="AV73" s="82"/>
      <c r="AW73" s="91"/>
    </row>
    <row r="74" spans="1:60" s="34" customFormat="1" ht="24.75" customHeight="1">
      <c r="A74" s="97" t="str">
        <f>IF(ISBLANK($A$24),"",$A$24)</f>
        <v/>
      </c>
      <c r="B74" s="81" t="str">
        <f>IF(ISBLANK($B$24),"",$B$24)</f>
        <v/>
      </c>
      <c r="C74" s="965" t="str">
        <f>IF(ISBLANK($C$24),"",$C$24)</f>
        <v/>
      </c>
      <c r="D74" s="966"/>
      <c r="E74" s="966"/>
      <c r="F74" s="966"/>
      <c r="G74" s="966"/>
      <c r="H74" s="966"/>
      <c r="I74" s="966"/>
      <c r="J74" s="966"/>
      <c r="K74" s="966"/>
      <c r="L74" s="966"/>
      <c r="M74" s="966"/>
      <c r="N74" s="967"/>
      <c r="O74" s="87" t="str">
        <f>IF(ISBLANK($O$24),"",$O$24)</f>
        <v/>
      </c>
      <c r="P74" s="968" t="str">
        <f>IF(ISBLANK($P$24),"",$P$24)</f>
        <v/>
      </c>
      <c r="Q74" s="969"/>
      <c r="R74" s="962" t="str">
        <f>IF(ISBLANK($R$24),"",$R$24)</f>
        <v/>
      </c>
      <c r="S74" s="302"/>
      <c r="T74" s="302"/>
      <c r="U74" s="302"/>
      <c r="V74" s="963"/>
      <c r="W74" s="962" t="str">
        <f>IF(ISBLANK($W$24),"",$W$24)</f>
        <v/>
      </c>
      <c r="X74" s="302"/>
      <c r="Y74" s="302"/>
      <c r="Z74" s="302"/>
      <c r="AA74" s="302"/>
      <c r="AB74" s="302"/>
      <c r="AC74" s="302"/>
      <c r="AD74" s="302"/>
      <c r="AE74" s="964"/>
      <c r="AF74" s="88"/>
      <c r="AG74" s="82"/>
      <c r="AH74" s="82"/>
      <c r="AI74" s="89"/>
      <c r="AJ74" s="82"/>
      <c r="AK74" s="90"/>
      <c r="AL74" s="82"/>
      <c r="AM74" s="82"/>
      <c r="AN74" s="91"/>
      <c r="AO74" s="82"/>
      <c r="AP74" s="82"/>
      <c r="AQ74" s="82"/>
      <c r="AR74" s="82"/>
      <c r="AS74" s="82"/>
      <c r="AT74" s="82"/>
      <c r="AU74" s="82"/>
      <c r="AV74" s="82"/>
      <c r="AW74" s="91"/>
    </row>
    <row r="75" spans="1:60" s="34" customFormat="1" ht="24.75" customHeight="1" thickBot="1">
      <c r="A75" s="98" t="str">
        <f>IF(ISBLANK($A$25),"",$A$25)</f>
        <v/>
      </c>
      <c r="B75" s="99" t="str">
        <f>IF(ISBLANK($B$25),"",$B$25)</f>
        <v/>
      </c>
      <c r="C75" s="986"/>
      <c r="D75" s="987"/>
      <c r="E75" s="987"/>
      <c r="F75" s="987"/>
      <c r="G75" s="987" t="str">
        <f>IF(ISBLANK(G50),"",G50)</f>
        <v>合　計</v>
      </c>
      <c r="H75" s="987"/>
      <c r="I75" s="987"/>
      <c r="J75" s="987"/>
      <c r="K75" s="987"/>
      <c r="L75" s="987"/>
      <c r="M75" s="987"/>
      <c r="N75" s="988"/>
      <c r="O75" s="100" t="str">
        <f>IF(ISBLANK($O$25),"",$O$25)</f>
        <v/>
      </c>
      <c r="P75" s="980" t="str">
        <f>IF(ISBLANK($P$25),"",$P$25)</f>
        <v/>
      </c>
      <c r="Q75" s="981"/>
      <c r="R75" s="980" t="str">
        <f>IF(ISBLANK($R$25),"",$R$25)</f>
        <v/>
      </c>
      <c r="S75" s="982"/>
      <c r="T75" s="982"/>
      <c r="U75" s="982"/>
      <c r="V75" s="981"/>
      <c r="W75" s="983">
        <f>IF(ISBLANK($W$25),"",$W$25)</f>
        <v>0</v>
      </c>
      <c r="X75" s="984"/>
      <c r="Y75" s="984"/>
      <c r="Z75" s="984"/>
      <c r="AA75" s="984"/>
      <c r="AB75" s="984"/>
      <c r="AC75" s="984"/>
      <c r="AD75" s="984"/>
      <c r="AE75" s="985"/>
      <c r="AF75" s="92"/>
      <c r="AG75" s="93"/>
      <c r="AH75" s="93"/>
      <c r="AI75" s="94"/>
      <c r="AJ75" s="93"/>
      <c r="AK75" s="95"/>
      <c r="AL75" s="93"/>
      <c r="AM75" s="93"/>
      <c r="AN75" s="96"/>
      <c r="AO75" s="93"/>
      <c r="AP75" s="93"/>
      <c r="AQ75" s="93"/>
      <c r="AR75" s="93"/>
      <c r="AS75" s="93"/>
      <c r="AT75" s="93"/>
      <c r="AU75" s="93"/>
      <c r="AV75" s="93"/>
      <c r="AW75" s="96"/>
    </row>
    <row r="76" spans="1:60" s="34" customFormat="1" ht="24.75"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row>
    <row r="77" spans="1:60" s="34" customFormat="1" ht="24.75"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Y77"/>
      <c r="AZ77"/>
      <c r="BA77"/>
      <c r="BB77"/>
      <c r="BC77"/>
      <c r="BD77"/>
      <c r="BE77"/>
      <c r="BF77"/>
      <c r="BG77"/>
      <c r="BH77"/>
    </row>
    <row r="78" spans="1:60" s="34" customFormat="1" ht="24.75"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Y78"/>
      <c r="AZ78"/>
      <c r="BA78"/>
      <c r="BB78"/>
      <c r="BC78"/>
      <c r="BD78"/>
      <c r="BE78"/>
      <c r="BF78"/>
      <c r="BG78"/>
      <c r="BH78"/>
    </row>
  </sheetData>
  <sheetProtection sheet="1" objects="1" scenarios="1" selectLockedCells="1"/>
  <mergeCells count="279">
    <mergeCell ref="AF6:AW25"/>
    <mergeCell ref="A2:AW2"/>
    <mergeCell ref="A3:C3"/>
    <mergeCell ref="D3:O3"/>
    <mergeCell ref="AG3:AJ3"/>
    <mergeCell ref="AK3:AW3"/>
    <mergeCell ref="C5:N5"/>
    <mergeCell ref="P5:Q5"/>
    <mergeCell ref="R5:V5"/>
    <mergeCell ref="W5:AE5"/>
    <mergeCell ref="AF5:AW5"/>
    <mergeCell ref="C6:N6"/>
    <mergeCell ref="P6:Q6"/>
    <mergeCell ref="R6:V6"/>
    <mergeCell ref="W6:AE6"/>
    <mergeCell ref="C7:N7"/>
    <mergeCell ref="P7:Q7"/>
    <mergeCell ref="R7:V7"/>
    <mergeCell ref="W7:AE7"/>
    <mergeCell ref="C10:N10"/>
    <mergeCell ref="P10:Q10"/>
    <mergeCell ref="R10:V10"/>
    <mergeCell ref="W10:AE10"/>
    <mergeCell ref="C11:N11"/>
    <mergeCell ref="P11:Q11"/>
    <mergeCell ref="R11:V11"/>
    <mergeCell ref="W11:AE11"/>
    <mergeCell ref="C8:N8"/>
    <mergeCell ref="P8:Q8"/>
    <mergeCell ref="R8:V8"/>
    <mergeCell ref="W8:AE8"/>
    <mergeCell ref="C9:N9"/>
    <mergeCell ref="P9:Q9"/>
    <mergeCell ref="R9:V9"/>
    <mergeCell ref="W9:AE9"/>
    <mergeCell ref="C14:N14"/>
    <mergeCell ref="P14:Q14"/>
    <mergeCell ref="R14:V14"/>
    <mergeCell ref="W14:AE14"/>
    <mergeCell ref="C15:N15"/>
    <mergeCell ref="P15:Q15"/>
    <mergeCell ref="R15:V15"/>
    <mergeCell ref="W15:AE15"/>
    <mergeCell ref="C12:N12"/>
    <mergeCell ref="P12:Q12"/>
    <mergeCell ref="R12:V12"/>
    <mergeCell ref="W12:AE12"/>
    <mergeCell ref="C13:N13"/>
    <mergeCell ref="P13:Q13"/>
    <mergeCell ref="R13:V13"/>
    <mergeCell ref="W13:AE13"/>
    <mergeCell ref="C18:N18"/>
    <mergeCell ref="P18:Q18"/>
    <mergeCell ref="R18:V18"/>
    <mergeCell ref="W18:AE18"/>
    <mergeCell ref="C19:N19"/>
    <mergeCell ref="P19:Q19"/>
    <mergeCell ref="R19:V19"/>
    <mergeCell ref="W19:AE19"/>
    <mergeCell ref="C16:N16"/>
    <mergeCell ref="P16:Q16"/>
    <mergeCell ref="R16:V16"/>
    <mergeCell ref="W16:AE16"/>
    <mergeCell ref="C17:N17"/>
    <mergeCell ref="P17:Q17"/>
    <mergeCell ref="R17:V17"/>
    <mergeCell ref="W17:AE17"/>
    <mergeCell ref="C22:N22"/>
    <mergeCell ref="P22:Q22"/>
    <mergeCell ref="R22:V22"/>
    <mergeCell ref="W22:AE22"/>
    <mergeCell ref="C23:N23"/>
    <mergeCell ref="P23:Q23"/>
    <mergeCell ref="R23:V23"/>
    <mergeCell ref="W23:AE23"/>
    <mergeCell ref="C20:N20"/>
    <mergeCell ref="P20:Q20"/>
    <mergeCell ref="R20:V20"/>
    <mergeCell ref="W20:AE20"/>
    <mergeCell ref="C21:N21"/>
    <mergeCell ref="P21:Q21"/>
    <mergeCell ref="R21:V21"/>
    <mergeCell ref="W21:AE21"/>
    <mergeCell ref="C24:N24"/>
    <mergeCell ref="P24:Q24"/>
    <mergeCell ref="R24:V24"/>
    <mergeCell ref="W24:AE24"/>
    <mergeCell ref="C25:F25"/>
    <mergeCell ref="G25:I25"/>
    <mergeCell ref="J25:N25"/>
    <mergeCell ref="P25:Q25"/>
    <mergeCell ref="R25:V25"/>
    <mergeCell ref="W25:AE25"/>
    <mergeCell ref="A27:AW27"/>
    <mergeCell ref="A28:C28"/>
    <mergeCell ref="D28:O28"/>
    <mergeCell ref="AG28:AJ28"/>
    <mergeCell ref="AK28:AW28"/>
    <mergeCell ref="C30:N30"/>
    <mergeCell ref="P30:Q30"/>
    <mergeCell ref="R30:V30"/>
    <mergeCell ref="W30:AE30"/>
    <mergeCell ref="AF30:AN30"/>
    <mergeCell ref="AO30:AW30"/>
    <mergeCell ref="C31:N31"/>
    <mergeCell ref="P31:Q31"/>
    <mergeCell ref="R31:V31"/>
    <mergeCell ref="W31:AE31"/>
    <mergeCell ref="C32:N32"/>
    <mergeCell ref="P32:Q32"/>
    <mergeCell ref="R32:V32"/>
    <mergeCell ref="W32:AE32"/>
    <mergeCell ref="C35:N35"/>
    <mergeCell ref="P35:Q35"/>
    <mergeCell ref="R35:V35"/>
    <mergeCell ref="W35:AE35"/>
    <mergeCell ref="C36:N36"/>
    <mergeCell ref="P36:Q36"/>
    <mergeCell ref="R36:V36"/>
    <mergeCell ref="W36:AE36"/>
    <mergeCell ref="C33:N33"/>
    <mergeCell ref="P33:Q33"/>
    <mergeCell ref="R33:V33"/>
    <mergeCell ref="W33:AE33"/>
    <mergeCell ref="C34:N34"/>
    <mergeCell ref="P34:Q34"/>
    <mergeCell ref="R34:V34"/>
    <mergeCell ref="W34:AE34"/>
    <mergeCell ref="C39:N39"/>
    <mergeCell ref="P39:Q39"/>
    <mergeCell ref="R39:V39"/>
    <mergeCell ref="W39:AE39"/>
    <mergeCell ref="C40:N40"/>
    <mergeCell ref="P40:Q40"/>
    <mergeCell ref="R40:V40"/>
    <mergeCell ref="W40:AE40"/>
    <mergeCell ref="C37:N37"/>
    <mergeCell ref="P37:Q37"/>
    <mergeCell ref="R37:V37"/>
    <mergeCell ref="W37:AE37"/>
    <mergeCell ref="C38:N38"/>
    <mergeCell ref="P38:Q38"/>
    <mergeCell ref="R38:V38"/>
    <mergeCell ref="W38:AE38"/>
    <mergeCell ref="C43:N43"/>
    <mergeCell ref="P43:Q43"/>
    <mergeCell ref="R43:V43"/>
    <mergeCell ref="W43:AE43"/>
    <mergeCell ref="C44:N44"/>
    <mergeCell ref="P44:Q44"/>
    <mergeCell ref="R44:V44"/>
    <mergeCell ref="W44:AE44"/>
    <mergeCell ref="C41:N41"/>
    <mergeCell ref="P41:Q41"/>
    <mergeCell ref="R41:V41"/>
    <mergeCell ref="W41:AE41"/>
    <mergeCell ref="C42:N42"/>
    <mergeCell ref="P42:Q42"/>
    <mergeCell ref="R42:V42"/>
    <mergeCell ref="W42:AE42"/>
    <mergeCell ref="C47:N47"/>
    <mergeCell ref="P47:Q47"/>
    <mergeCell ref="R47:V47"/>
    <mergeCell ref="W47:AE47"/>
    <mergeCell ref="C48:N48"/>
    <mergeCell ref="P48:Q48"/>
    <mergeCell ref="R48:V48"/>
    <mergeCell ref="W48:AE48"/>
    <mergeCell ref="C45:N45"/>
    <mergeCell ref="P45:Q45"/>
    <mergeCell ref="R45:V45"/>
    <mergeCell ref="W45:AE45"/>
    <mergeCell ref="C46:N46"/>
    <mergeCell ref="P46:Q46"/>
    <mergeCell ref="R46:V46"/>
    <mergeCell ref="W46:AE46"/>
    <mergeCell ref="C49:N49"/>
    <mergeCell ref="P49:Q49"/>
    <mergeCell ref="R49:V49"/>
    <mergeCell ref="W49:AE49"/>
    <mergeCell ref="C50:F50"/>
    <mergeCell ref="G50:I50"/>
    <mergeCell ref="J50:N50"/>
    <mergeCell ref="P50:Q50"/>
    <mergeCell ref="R50:V50"/>
    <mergeCell ref="W50:AE50"/>
    <mergeCell ref="A52:AW52"/>
    <mergeCell ref="A53:C53"/>
    <mergeCell ref="D53:O53"/>
    <mergeCell ref="AG53:AJ53"/>
    <mergeCell ref="AK53:AW53"/>
    <mergeCell ref="C55:N55"/>
    <mergeCell ref="P55:Q55"/>
    <mergeCell ref="R55:V55"/>
    <mergeCell ref="W55:AE55"/>
    <mergeCell ref="AF55:AN55"/>
    <mergeCell ref="AO55:AW55"/>
    <mergeCell ref="C56:N56"/>
    <mergeCell ref="P56:Q56"/>
    <mergeCell ref="R56:V56"/>
    <mergeCell ref="W56:AE56"/>
    <mergeCell ref="C57:N57"/>
    <mergeCell ref="P57:Q57"/>
    <mergeCell ref="R57:V57"/>
    <mergeCell ref="W57:AE57"/>
    <mergeCell ref="C60:N60"/>
    <mergeCell ref="P60:Q60"/>
    <mergeCell ref="R60:V60"/>
    <mergeCell ref="W60:AE60"/>
    <mergeCell ref="C61:N61"/>
    <mergeCell ref="P61:Q61"/>
    <mergeCell ref="R61:V61"/>
    <mergeCell ref="W61:AE61"/>
    <mergeCell ref="C58:N58"/>
    <mergeCell ref="P58:Q58"/>
    <mergeCell ref="R58:V58"/>
    <mergeCell ref="W58:AE58"/>
    <mergeCell ref="C59:N59"/>
    <mergeCell ref="P59:Q59"/>
    <mergeCell ref="R59:V59"/>
    <mergeCell ref="W59:AE59"/>
    <mergeCell ref="C64:N64"/>
    <mergeCell ref="P64:Q64"/>
    <mergeCell ref="R64:V64"/>
    <mergeCell ref="W64:AE64"/>
    <mergeCell ref="C65:N65"/>
    <mergeCell ref="P65:Q65"/>
    <mergeCell ref="R65:V65"/>
    <mergeCell ref="W65:AE65"/>
    <mergeCell ref="C62:N62"/>
    <mergeCell ref="P62:Q62"/>
    <mergeCell ref="R62:V62"/>
    <mergeCell ref="W62:AE62"/>
    <mergeCell ref="C63:N63"/>
    <mergeCell ref="P63:Q63"/>
    <mergeCell ref="R63:V63"/>
    <mergeCell ref="W63:AE63"/>
    <mergeCell ref="C68:N68"/>
    <mergeCell ref="P68:Q68"/>
    <mergeCell ref="R68:V68"/>
    <mergeCell ref="W68:AE68"/>
    <mergeCell ref="C69:N69"/>
    <mergeCell ref="P69:Q69"/>
    <mergeCell ref="R69:V69"/>
    <mergeCell ref="W69:AE69"/>
    <mergeCell ref="C66:N66"/>
    <mergeCell ref="P66:Q66"/>
    <mergeCell ref="R66:V66"/>
    <mergeCell ref="W66:AE66"/>
    <mergeCell ref="C67:N67"/>
    <mergeCell ref="P67:Q67"/>
    <mergeCell ref="R67:V67"/>
    <mergeCell ref="W67:AE67"/>
    <mergeCell ref="C72:N72"/>
    <mergeCell ref="P72:Q72"/>
    <mergeCell ref="R72:V72"/>
    <mergeCell ref="W72:AE72"/>
    <mergeCell ref="C73:N73"/>
    <mergeCell ref="P73:Q73"/>
    <mergeCell ref="R73:V73"/>
    <mergeCell ref="W73:AE73"/>
    <mergeCell ref="C70:N70"/>
    <mergeCell ref="P70:Q70"/>
    <mergeCell ref="R70:V70"/>
    <mergeCell ref="W70:AE70"/>
    <mergeCell ref="C71:N71"/>
    <mergeCell ref="P71:Q71"/>
    <mergeCell ref="R71:V71"/>
    <mergeCell ref="W71:AE71"/>
    <mergeCell ref="C74:N74"/>
    <mergeCell ref="P74:Q74"/>
    <mergeCell ref="R74:V74"/>
    <mergeCell ref="W74:AE74"/>
    <mergeCell ref="C75:F75"/>
    <mergeCell ref="G75:I75"/>
    <mergeCell ref="J75:N75"/>
    <mergeCell ref="P75:Q75"/>
    <mergeCell ref="R75:V75"/>
    <mergeCell ref="W75:AE75"/>
  </mergeCells>
  <phoneticPr fontId="2"/>
  <dataValidations count="2">
    <dataValidation type="list" allowBlank="1" showInputMessage="1" showErrorMessage="1" sqref="O25" xr:uid="{0D8180B1-7D91-4B0D-A758-64D76F2E219B}">
      <formula1>"組,基,缶,式,ヶ所,ヶ,m,m2,m3,t,足,本,人工,日,枚,蓋,時間,回,,"</formula1>
    </dataValidation>
    <dataValidation type="whole" allowBlank="1" showInputMessage="1" showErrorMessage="1" sqref="A6:A24" xr:uid="{843088CD-9F60-4E49-9D4D-7C20E6543780}">
      <formula1>1</formula1>
      <formula2>12</formula2>
    </dataValidation>
  </dataValidations>
  <printOptions horizontalCentered="1" verticalCentered="1"/>
  <pageMargins left="0.19685039370078741" right="0.19685039370078741" top="0.15748031496062992" bottom="0.15748031496062992" header="0.31496062992125984" footer="0.31496062992125984"/>
  <pageSetup paperSize="9" scale="99" orientation="landscape" r:id="rId1"/>
  <rowBreaks count="2" manualBreakCount="2">
    <brk id="25" max="48" man="1"/>
    <brk id="50"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BB520A7-0FE9-4AEF-9E92-AA525097F44C}">
          <x14:formula1>
            <xm:f>'請求書１（甲）'!$BL$6:$BL$20</xm:f>
          </x14:formula1>
          <xm:sqref>O6:O24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29</vt:i4>
      </vt:variant>
    </vt:vector>
  </HeadingPairs>
  <TitlesOfParts>
    <vt:vector size="58" baseType="lpstr">
      <vt:lpstr>記入上の注意事項</vt:lpstr>
      <vt:lpstr>記入例　総括</vt:lpstr>
      <vt:lpstr>記入例　請求書（甲）</vt:lpstr>
      <vt:lpstr>記入例　請求書 明細（乙）</vt:lpstr>
      <vt:lpstr>請求書総括（必ずこちらも添付してください）</vt:lpstr>
      <vt:lpstr>請求書１（甲）</vt:lpstr>
      <vt:lpstr>請求書１（乙）明細</vt:lpstr>
      <vt:lpstr>請求書２（甲）</vt:lpstr>
      <vt:lpstr>請求書２（乙）明細</vt:lpstr>
      <vt:lpstr>請求書３（甲）</vt:lpstr>
      <vt:lpstr>請求書３（乙）明細</vt:lpstr>
      <vt:lpstr>請求書４（甲）</vt:lpstr>
      <vt:lpstr>請求書４（乙）明細</vt:lpstr>
      <vt:lpstr>請求書５（甲）</vt:lpstr>
      <vt:lpstr>請求書５（乙）明細</vt:lpstr>
      <vt:lpstr>請求書６（甲）</vt:lpstr>
      <vt:lpstr>請求書６（乙）明細</vt:lpstr>
      <vt:lpstr>請求書７（甲）</vt:lpstr>
      <vt:lpstr>請求書７（乙）明細</vt:lpstr>
      <vt:lpstr>請求書８（甲）</vt:lpstr>
      <vt:lpstr>請求書８（乙）明細</vt:lpstr>
      <vt:lpstr>請求書９（甲）</vt:lpstr>
      <vt:lpstr>請求書９（乙）明細</vt:lpstr>
      <vt:lpstr>請求書１０（甲）</vt:lpstr>
      <vt:lpstr>請求書１０（乙）明細</vt:lpstr>
      <vt:lpstr>請求書１１（甲）</vt:lpstr>
      <vt:lpstr>請求書１１（乙）明細</vt:lpstr>
      <vt:lpstr>請求書１２（甲）</vt:lpstr>
      <vt:lpstr>請求書１２（乙）明細</vt:lpstr>
      <vt:lpstr>記入上の注意事項!Print_Area</vt:lpstr>
      <vt:lpstr>'記入例　請求書 明細（乙）'!Print_Area</vt:lpstr>
      <vt:lpstr>'記入例　請求書（甲）'!Print_Area</vt:lpstr>
      <vt:lpstr>'記入例　総括'!Print_Area</vt:lpstr>
      <vt:lpstr>'請求書１（乙）明細'!Print_Area</vt:lpstr>
      <vt:lpstr>'請求書１（甲）'!Print_Area</vt:lpstr>
      <vt:lpstr>'請求書１０（乙）明細'!Print_Area</vt:lpstr>
      <vt:lpstr>'請求書１０（甲）'!Print_Area</vt:lpstr>
      <vt:lpstr>'請求書１１（乙）明細'!Print_Area</vt:lpstr>
      <vt:lpstr>'請求書１１（甲）'!Print_Area</vt:lpstr>
      <vt:lpstr>'請求書１２（乙）明細'!Print_Area</vt:lpstr>
      <vt:lpstr>'請求書１２（甲）'!Print_Area</vt:lpstr>
      <vt:lpstr>'請求書２（乙）明細'!Print_Area</vt:lpstr>
      <vt:lpstr>'請求書２（甲）'!Print_Area</vt:lpstr>
      <vt:lpstr>'請求書３（乙）明細'!Print_Area</vt:lpstr>
      <vt:lpstr>'請求書３（甲）'!Print_Area</vt:lpstr>
      <vt:lpstr>'請求書４（乙）明細'!Print_Area</vt:lpstr>
      <vt:lpstr>'請求書４（甲）'!Print_Area</vt:lpstr>
      <vt:lpstr>'請求書５（乙）明細'!Print_Area</vt:lpstr>
      <vt:lpstr>'請求書５（甲）'!Print_Area</vt:lpstr>
      <vt:lpstr>'請求書６（乙）明細'!Print_Area</vt:lpstr>
      <vt:lpstr>'請求書６（甲）'!Print_Area</vt:lpstr>
      <vt:lpstr>'請求書７（乙）明細'!Print_Area</vt:lpstr>
      <vt:lpstr>'請求書７（甲）'!Print_Area</vt:lpstr>
      <vt:lpstr>'請求書８（乙）明細'!Print_Area</vt:lpstr>
      <vt:lpstr>'請求書８（甲）'!Print_Area</vt:lpstr>
      <vt:lpstr>'請求書９（乙）明細'!Print_Area</vt:lpstr>
      <vt:lpstr>'請求書９（甲）'!Print_Area</vt:lpstr>
      <vt:lpstr>'請求書総括（必ずこちらも添付してください）'!Print_Area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nishizako</dc:creator>
  <cp:lastModifiedBy>徳栄 オフィス用7</cp:lastModifiedBy>
  <cp:lastPrinted>2025-09-03T02:37:12Z</cp:lastPrinted>
  <dcterms:created xsi:type="dcterms:W3CDTF">2014-07-03T05:44:08Z</dcterms:created>
  <dcterms:modified xsi:type="dcterms:W3CDTF">2026-06-29T02:57:30Z</dcterms:modified>
</cp:coreProperties>
</file>